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"/>
    </mc:Choice>
  </mc:AlternateContent>
  <xr:revisionPtr revIDLastSave="0" documentId="13_ncr:1_{52044DC3-B53F-487B-9137-6DF77851A3F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ย.1" sheetId="2" r:id="rId1"/>
    <sheet name="ย.2" sheetId="3" r:id="rId2"/>
    <sheet name="ย.3" sheetId="4" r:id="rId3"/>
    <sheet name="ย.4" sheetId="5" r:id="rId4"/>
    <sheet name="ย.5" sheetId="6" r:id="rId5"/>
    <sheet name="คย 1" sheetId="7" r:id="rId6"/>
  </sheets>
  <definedNames>
    <definedName name="_xlnm.Print_Area" localSheetId="0">ย.1!$A$1:$S$310</definedName>
    <definedName name="_xlnm.Print_Area" localSheetId="1">ย.2!$A$1:$S$247</definedName>
  </definedNames>
  <calcPr calcId="191029"/>
</workbook>
</file>

<file path=xl/calcChain.xml><?xml version="1.0" encoding="utf-8"?>
<calcChain xmlns="http://schemas.openxmlformats.org/spreadsheetml/2006/main">
  <c r="U17" i="2" l="1"/>
  <c r="T17" i="2"/>
  <c r="W15" i="2"/>
  <c r="D246" i="3"/>
  <c r="D253" i="2" l="1"/>
  <c r="D56" i="3" l="1"/>
  <c r="D16" i="6"/>
  <c r="D27" i="4" l="1"/>
  <c r="D299" i="2"/>
  <c r="D222" i="2"/>
  <c r="D92" i="2" l="1"/>
  <c r="D17" i="2"/>
  <c r="D280" i="2" l="1"/>
  <c r="D6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Win10x64Bit</author>
  </authors>
  <commentList>
    <comment ref="A14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Win10x64Bit: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<sst xmlns="http://schemas.openxmlformats.org/spreadsheetml/2006/main" count="2468" uniqueCount="738">
  <si>
    <t>ที่ดำเนินการ</t>
  </si>
  <si>
    <t>งบประมาณ</t>
  </si>
  <si>
    <t>หน่วยดำเนินการ</t>
  </si>
  <si>
    <t>รวม</t>
  </si>
  <si>
    <t>ลำดับ</t>
  </si>
  <si>
    <t>โครงการ/กิจกรรม</t>
  </si>
  <si>
    <t>รายละเอียดโครงการ/กิจกรรม</t>
  </si>
  <si>
    <t>สถานที่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</si>
  <si>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</si>
  <si>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</si>
  <si>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</si>
  <si>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</si>
  <si>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</si>
  <si>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</si>
  <si>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</si>
  <si>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</si>
  <si>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</si>
  <si>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</si>
  <si>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</si>
  <si>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</si>
  <si>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องค์การบริหาส่วนตำบลหนองสูงใต้</t>
  </si>
  <si>
    <t>ดำเนินการ</t>
  </si>
  <si>
    <t>ตำบลหนองสูงใต้</t>
  </si>
  <si>
    <t>ต้านยาเสพติด</t>
  </si>
  <si>
    <t>สนามกีฬา</t>
  </si>
  <si>
    <t>อบต.หนองสูงใต้</t>
  </si>
  <si>
    <t>แข่งขันกีฬาเยาวชนต้าน</t>
  </si>
  <si>
    <t>จัดการแข่งขันกีฬาเยาวชน</t>
  </si>
  <si>
    <t>จัดงานสืบสานประเพณีลอย</t>
  </si>
  <si>
    <t>หนองแวง</t>
  </si>
  <si>
    <t>หนองสูงใต้</t>
  </si>
  <si>
    <t>อ.หนองสูง</t>
  </si>
  <si>
    <t>ต.หนองสูงใต้</t>
  </si>
  <si>
    <t>อบต.</t>
  </si>
  <si>
    <t>วันสตรีสากล</t>
  </si>
  <si>
    <t>กิจกรรม/เข้าร่วมกิจกรรม</t>
  </si>
  <si>
    <t>วัดบรรพตคีรี</t>
  </si>
  <si>
    <t>ห้องประชุม</t>
  </si>
  <si>
    <t>แข่งขันกีฬาพ่อบ้าน แม่บ้าน</t>
  </si>
  <si>
    <t>ยาเสพติด</t>
  </si>
  <si>
    <t>ร.ร.หนองแวง</t>
  </si>
  <si>
    <t>วิทยาคม</t>
  </si>
  <si>
    <t>หมู่ที่ 1-8</t>
  </si>
  <si>
    <t>โฮมเหง้าเผ่าผู้ไทย ไหว้พระ</t>
  </si>
  <si>
    <t>สืบสานงานประเพณี</t>
  </si>
  <si>
    <t>กองช่าง</t>
  </si>
  <si>
    <t>จ่ายเป็นค่าจ้างเหมาบริการบุคคลที่</t>
  </si>
  <si>
    <t>ทุกหมู่บ้านใน</t>
  </si>
  <si>
    <t>จัดทำโครงการ/แผนงานในการ</t>
  </si>
  <si>
    <t>บริหารจัดการศูนย์บริการและถ่ายทอด</t>
  </si>
  <si>
    <t>เทคโนโลยีเพื่อเพื่อการเกษตร เช่น</t>
  </si>
  <si>
    <t>ศูนย์บริการ</t>
  </si>
  <si>
    <t>และถ่ายทอด</t>
  </si>
  <si>
    <t>เทคโนโลยีฯ</t>
  </si>
  <si>
    <t>เบี้ยยังชีพความพิการ</t>
  </si>
  <si>
    <t>ยังชีพแก่ผู้พิการในตำบลหนองสูงใต้</t>
  </si>
  <si>
    <t>ดำเนินการจ่ายเงินสงเคราะห์เบี้ย</t>
  </si>
  <si>
    <t>เบี้ยยังชีพผู้สูงอายุ</t>
  </si>
  <si>
    <t>ดำเนินการจ่ายเงินสงเคราะห์</t>
  </si>
  <si>
    <t>เบี้ยยังชีพแก่ผู้สูงอายุในตำบล</t>
  </si>
  <si>
    <t>หนองสูงใต้ ที่มีสิทธิและคุณสมบัติ</t>
  </si>
  <si>
    <t>ตามระเบียบที่เกี่ยวข้อง โดยจ่าย</t>
  </si>
  <si>
    <t>เบี้ยยังชีพผู้ป่วยเอดส์</t>
  </si>
  <si>
    <t>เบี้ยยังชีพแก่ผู้ป่วยเอดส์ในตำบล</t>
  </si>
  <si>
    <t xml:space="preserve">ส่งทีมเข้าร่วมการแข่งขันกีฬา </t>
  </si>
  <si>
    <t>ผ่านการอบรมหลักสูตร FR มาให้</t>
  </si>
  <si>
    <t>บริการการแพทย์ตลอด 24 ชม.</t>
  </si>
  <si>
    <t>ลอยกระทง</t>
  </si>
  <si>
    <t>(วัดภูจ้อก้อ)</t>
  </si>
  <si>
    <t>1.ยุทธศาสตร์ พัฒนาคนและสังคมที่มีคุณภาพ</t>
  </si>
  <si>
    <t>2.ยุทธศาสตร์ พัฒนาแหล่งน้ำและโครงสร้างพื้นฐาน</t>
  </si>
  <si>
    <t>หมู่ที่ 8</t>
  </si>
  <si>
    <t>หมู่ที่ 4</t>
  </si>
  <si>
    <t>บ้านโคกกลาง</t>
  </si>
  <si>
    <t>หมู่ที่ 2</t>
  </si>
  <si>
    <t>แม่บ้านต้านยาเสพติด เป็นค่า</t>
  </si>
  <si>
    <t xml:space="preserve">จัดการแข่งขันกีฬาพ่อบ้าน </t>
  </si>
  <si>
    <t>ต้านยาเสพติด เป็นค่า รางวัล</t>
  </si>
  <si>
    <t>5. ยุทธศาสตร์ การบริหารกิจการบ้านเมืองที่ดี</t>
  </si>
  <si>
    <t>สาธารณะ</t>
  </si>
  <si>
    <t>หนองน้ำ</t>
  </si>
  <si>
    <t>หน่วยบริการการแพทย์ฉุกเฉิน</t>
  </si>
  <si>
    <t>สัตว์ปลอดโรค คนปลอดภัย</t>
  </si>
  <si>
    <t>เพื่อป้องกันและควบคุมการแพร่</t>
  </si>
  <si>
    <t>ระบาดของโรคพิษสุนัขบ้าเช่นจัดหา</t>
  </si>
  <si>
    <t>ช่วยเหลือประชาชนตาม</t>
  </si>
  <si>
    <t>ป้องกันและแก้ไขปัญหา</t>
  </si>
  <si>
    <t>ส่งเสริม/จัดฝึกอบรมอาชีพให้แก่</t>
  </si>
  <si>
    <t>อุดหนุนงบประมาณให้คณะกรรมการ</t>
  </si>
  <si>
    <t>พัฒนาสตรี ตำบลหนองสูงใต้จัด</t>
  </si>
  <si>
    <t xml:space="preserve">แบบขั้นบันใด </t>
  </si>
  <si>
    <t>บ้านหนองแคน</t>
  </si>
  <si>
    <t>หมู่ที่ 7</t>
  </si>
  <si>
    <t>หมู่ที่ 3</t>
  </si>
  <si>
    <t>หมู่ที่ 1</t>
  </si>
  <si>
    <t>กองการศึกษาฯ</t>
  </si>
  <si>
    <t>บ้านโคกหินกอง</t>
  </si>
  <si>
    <t>หมู่ที่ 5</t>
  </si>
  <si>
    <t>เพื่อสำรวจและขึ้นทะเบียนสุนัข</t>
  </si>
  <si>
    <t>และแมว ในเขต อบต.หนองสูงใต้</t>
  </si>
  <si>
    <t>เพื่อจ่ายเป็นค่าดำเนินโครงการ</t>
  </si>
  <si>
    <t>ประชาชนตำบลหนองสูงใต้ เป็น</t>
  </si>
  <si>
    <t>คนละ 500 บาท/เดือน เวลา 12 เดือน</t>
  </si>
  <si>
    <t>ลอกวัชพืชในแหล่งน้ำ</t>
  </si>
  <si>
    <t>ต้นไม้เพิ่มผืนป่า เป็นค่าอาหารว่าง</t>
  </si>
  <si>
    <t>เครื่องดื่ม ค่าป้ายประชาสัมพันธ์ฯ</t>
  </si>
  <si>
    <t>ที่สาธารณะ</t>
  </si>
  <si>
    <t>สำนักปลัด</t>
  </si>
  <si>
    <t>ที่</t>
  </si>
  <si>
    <t>โครงการ</t>
  </si>
  <si>
    <t>รายละเอียดของกิจกรรม</t>
  </si>
  <si>
    <t>หน่วยงาน</t>
  </si>
  <si>
    <t>ที่เกิดจากโครงการ</t>
  </si>
  <si>
    <t>(บาท)</t>
  </si>
  <si>
    <t>รับผิดชอบหลัก</t>
  </si>
  <si>
    <t>เปิดโลกการศึกษา</t>
  </si>
  <si>
    <t>ห้องประชุม อบต.</t>
  </si>
  <si>
    <t>หรือนอกสถานที่</t>
  </si>
  <si>
    <t>ส่งเสริมและพัฒนาทักษะ</t>
  </si>
  <si>
    <t>การเรียนรู้เด็กและเยาวชน</t>
  </si>
  <si>
    <t>จัดกิจกรรมส่งเสริมและพัฒนาทักษะ</t>
  </si>
  <si>
    <t>เป็นค่าของรางวัล ค่าอาหารฯ</t>
  </si>
  <si>
    <t>สนับสนุนค่าใช้จ่ายในการบริหาร</t>
  </si>
  <si>
    <t xml:space="preserve">สถานศึกษา -ค่าอาหารกลางวัน </t>
  </si>
  <si>
    <t>ค่าจัดการเรียนการสอน (ค่ารายหัวเด็ก) -</t>
  </si>
  <si>
    <t>ค่าจัดซื้อหนังสือเรียน -ค่าจัดซื้ออุปกรณ์</t>
  </si>
  <si>
    <t>การเรียน -ค่าจัดซื้อเครื่องแบบนักเรียน -</t>
  </si>
  <si>
    <t>ค่าจัดกิจกรรมพัฒนาผู้เรียนฯ</t>
  </si>
  <si>
    <t>ศพด. อบต,หนองสูงใต้</t>
  </si>
  <si>
    <t>วัสดุงานบ้านงานครัว</t>
  </si>
  <si>
    <t>(อาหารเสริม นม)</t>
  </si>
  <si>
    <t>ค่าใช้จ่ายการบริหารสถานศึกษา</t>
  </si>
  <si>
    <t xml:space="preserve">2. ค่าใช้จ่ายในการจัดการศึกษา </t>
  </si>
  <si>
    <t>อุดหนุน โครงการอาหารกลางวัน</t>
  </si>
  <si>
    <t>อุดหนุนค่าอาหารกลางวันให้โรงเรียน</t>
  </si>
  <si>
    <t>ร.ร.บ้านหลุบปึ้ง</t>
  </si>
  <si>
    <t>ร.ร.บ้านโคกกลาง</t>
  </si>
  <si>
    <t>ร.ร.บ้านแวง</t>
  </si>
  <si>
    <t>ร.ร.บ้านเหล่าน้อย</t>
  </si>
  <si>
    <t>ร.ร.บ้านโคกหินกอง</t>
  </si>
  <si>
    <t>เพื่อจ่ายเป็นเงินอุดหนุนให้โรงเรียน</t>
  </si>
  <si>
    <t>หนองแวงวิทยาคม จัดกิจกรรมประชุม</t>
  </si>
  <si>
    <t xml:space="preserve">เชิงปฏิบัติการ เช่น ค่าอาหาร ค่าอาหารว่าง </t>
  </si>
  <si>
    <t>ค่าสมนาคุณวิทยากร ฯลฯ</t>
  </si>
  <si>
    <t>ประชากรสุนัขและแมว</t>
  </si>
  <si>
    <t>ส่งเสริม สนับสนุน ศักยภาพ</t>
  </si>
  <si>
    <t>โรงเรียนผู้สูงอายุ</t>
  </si>
  <si>
    <t>เพื่อจ่ายเป็นค่าใช้จ่ายในการดำเนิน</t>
  </si>
  <si>
    <t>โครงการส่งเสริมสนับสนุนศักยภาพ</t>
  </si>
  <si>
    <t xml:space="preserve">โรงเรียนผู้สูงอายุ เป็นค่าวัสดุอุปกรณ์ </t>
  </si>
  <si>
    <t>ส่งเสริมสุขภาพผู้สูงอายุ ด้วย</t>
  </si>
  <si>
    <t>สันทนาการและการมีส่วนร่วม</t>
  </si>
  <si>
    <t>เป็นค่าใช้จ่ายในการดำเนินโครงการฯ</t>
  </si>
  <si>
    <t>ค่าวัสดุอุปกรณ์ค่าอาหารว่างและ</t>
  </si>
  <si>
    <t xml:space="preserve">เครื่องดื่ม ค่าป้ายประชาสัมพันธ์ </t>
  </si>
  <si>
    <t xml:space="preserve">ค่าสมนาคุณวิทยากร </t>
  </si>
  <si>
    <t xml:space="preserve"> ค่าอาหารว่างและเครื่องดื่ม ฯลฯ</t>
  </si>
  <si>
    <t>(ข้อบัญญัติฯ หน้า 115)</t>
  </si>
  <si>
    <t>ป้องกันและแก้ไขปัญหายาเสพติด เช่น</t>
  </si>
  <si>
    <t>ค่าวิทยากร ค่าป้าย ค่าอาหารว่าง ฯลฯ</t>
  </si>
  <si>
    <t>ขยะแบบมีส่วนร่วม</t>
  </si>
  <si>
    <t>โครงการส่งเสริมการบริหารจัดการ</t>
  </si>
  <si>
    <t>ขยะแบบมีส่วนร่วม เช่น ค่าป้าย</t>
  </si>
  <si>
    <t>ค่าวิทยากร ค่าอาหารว่าง ฯลฯ</t>
  </si>
  <si>
    <t xml:space="preserve">ค่าวัสดุ อุปกรณ์ ค่าอาหาร </t>
  </si>
  <si>
    <t>ค่าอาหารว่าง ฯลฯ</t>
  </si>
  <si>
    <t>(ข้อบัญญัติฯ หน้า 116)</t>
  </si>
  <si>
    <t>หมู่ที่ 2,3,4,6,7,8</t>
  </si>
  <si>
    <t>การเดินรณรงค์ต่อต้านยาเสพติด เป็นต้น</t>
  </si>
  <si>
    <t>อุดหนุน งปม.ให้ คณะกรรมการหมู่บ้าน</t>
  </si>
  <si>
    <t>จัดกิจกรรมที่เกี่ยวเนื่องกับยาเสพติด</t>
  </si>
  <si>
    <t xml:space="preserve"> 10,000.-บาท เช่นการอบรมให้ความรู้ </t>
  </si>
  <si>
    <t>ใน หมู่ที่ 2,3,4,6,7,8  หมู่บ้านละ</t>
  </si>
  <si>
    <t>อายุ 18 ปี ขึ้นไป คนละ 800 บาท/เดือน</t>
  </si>
  <si>
    <t>อายุต่ำกว่า 18 ปี คนละ 1,000 บาท/เดือน</t>
  </si>
  <si>
    <t xml:space="preserve">(1) แผนงานเคหะและชุมชน </t>
  </si>
  <si>
    <t>บ้านหลุบปึ้ง หมู่ที่ 1</t>
  </si>
  <si>
    <t xml:space="preserve">บ้านโคกกลาง </t>
  </si>
  <si>
    <t>บ้านหลุบปึ้ง</t>
  </si>
  <si>
    <t>บ้านแวง</t>
  </si>
  <si>
    <t>(1) แผนงานการเกษตร</t>
  </si>
  <si>
    <t>พัฒนาและบริหารจัดการ</t>
  </si>
  <si>
    <t>ศูนย์ถ่ายทอดเทคโนโลยี</t>
  </si>
  <si>
    <t>เพื่อการเกษตรประจำ</t>
  </si>
  <si>
    <t xml:space="preserve">สำนักปลัด </t>
  </si>
  <si>
    <t>โครงการอนุรักษ์พันธุกรรมพืช</t>
  </si>
  <si>
    <t>อันเนื่องมาจากพระราชดำริ</t>
  </si>
  <si>
    <t xml:space="preserve">สมเด็จพระเทพรัตนราชสุดาฯ </t>
  </si>
  <si>
    <t>สยามบรมราชกุมารี</t>
  </si>
  <si>
    <t>ดำเนินโครงการอนุรักษ์พันธุกรรมพืช</t>
  </si>
  <si>
    <t>ส่งเสริมการปลูกต้นไม้</t>
  </si>
  <si>
    <t>เพิ่มผืนป่า</t>
  </si>
  <si>
    <t>โครงการปรับปรุงภูมิทัศน์และ</t>
  </si>
  <si>
    <t xml:space="preserve">สภาพแวดล้อมภายในหมู่บ้าน </t>
  </si>
  <si>
    <t xml:space="preserve">หมู่บ้าน บ้านหลุบปึ้ง หมู่ที่ 1 </t>
  </si>
  <si>
    <t>เพื่อรักษาความสะอาดของหมู่บ้าน</t>
  </si>
  <si>
    <t xml:space="preserve">เป็นค่าวัสดุอุปกรณ์ ค่าน้ำมันเชื้อเพลิง  </t>
  </si>
  <si>
    <t>ค่าอาหารว่างและน้ำดื่ม ฯลฯ</t>
  </si>
  <si>
    <t xml:space="preserve">หมู่บ้าน บ้านโคกกลาง หมู่ที่ 2 </t>
  </si>
  <si>
    <t xml:space="preserve">หมู่บ้าน บ้านแวง หมู่ที่ 3 </t>
  </si>
  <si>
    <t xml:space="preserve">บ้านแวง </t>
  </si>
  <si>
    <t>หมู่บ้าน บ้านเหล่าน้อย หมู่ที่ 4</t>
  </si>
  <si>
    <t>บ้านเหล่าน้อย</t>
  </si>
  <si>
    <t>หมู่บ้าน บ้านโคกหินกอง หมู่ที่ 5</t>
  </si>
  <si>
    <t>หมู่ที่ 6</t>
  </si>
  <si>
    <t>หมู่บ้าน บ้านแวง หมู่ที่ 6</t>
  </si>
  <si>
    <t>หมู่บ้าน บ้านหนองแคน หมู่ที่ 7</t>
  </si>
  <si>
    <t>หมู่บ้าน บ้านแวงใหม่ หมู่ที่ 8</t>
  </si>
  <si>
    <t>บ้านแวงใหม่</t>
  </si>
  <si>
    <t>(1) แผนงานการศาสนาวัฒนธรรมและนันทนาการ</t>
  </si>
  <si>
    <t>(ข้อบัญญัติฯ หน้า 119)</t>
  </si>
  <si>
    <t>ส่งเสริมการเข้าร่วมกิจกรรม</t>
  </si>
  <si>
    <t>สืบสานวัฒนธรรมประเพณี</t>
  </si>
  <si>
    <t>ประเพณีของท้องถิ่น เป็นค่า</t>
  </si>
  <si>
    <t>งานค้ำคูนผู้ไทย ไหว้เจดีย์</t>
  </si>
  <si>
    <t>หลวงปู่หล้า</t>
  </si>
  <si>
    <t>อุดหนุนงบประมาณให้</t>
  </si>
  <si>
    <t>สภาวัฒนธรรมตำบลหนองสูงใต้</t>
  </si>
  <si>
    <t>เป็นค่าใช้จ่ายในการจัดกิจกรรม</t>
  </si>
  <si>
    <t>ในงานวันค้ำคูนผู้ไทย ไหว้เจดีย์</t>
  </si>
  <si>
    <t>สืบสานประเพณีแห่เทียน</t>
  </si>
  <si>
    <t>เข้าพรรษา</t>
  </si>
  <si>
    <t>ประเพณีแห่เทียนวันเข้าพรรษา</t>
  </si>
  <si>
    <t>โครงการแห่พระพุทธศิลาลักษณ์</t>
  </si>
  <si>
    <t>อุดหนุนให้คณะกรรมการ</t>
  </si>
  <si>
    <t>บ้านแวง หมู่ 3</t>
  </si>
  <si>
    <t>เป็นค่าใช้จ่ายในการจัดงาน</t>
  </si>
  <si>
    <t>แห่พระพุทธศิลาลักษณ์</t>
  </si>
  <si>
    <t>จัดรูปขบวนแห่ในงานประเพณี</t>
  </si>
  <si>
    <t>ต่างๆ ของท้องถิ่น</t>
  </si>
  <si>
    <t xml:space="preserve">การแข่งขัน น้ำดื่ม </t>
  </si>
  <si>
    <t>(1) แผนงานเคหะและชุมชน (ต่อ)</t>
  </si>
  <si>
    <t xml:space="preserve">ครุภัณฑ์ </t>
  </si>
  <si>
    <t xml:space="preserve">รายละเอียดของครุภัณฑ์ </t>
  </si>
  <si>
    <t xml:space="preserve"> </t>
  </si>
  <si>
    <t xml:space="preserve">1. ประเภทครุภัณฑ์      </t>
  </si>
  <si>
    <t xml:space="preserve"> -</t>
  </si>
  <si>
    <t>หน้า 12</t>
  </si>
  <si>
    <t>หน้า 13</t>
  </si>
  <si>
    <t>หน้า 14</t>
  </si>
  <si>
    <t>หน้า 15</t>
  </si>
  <si>
    <t>หน้า 17</t>
  </si>
  <si>
    <t>หน้า 18</t>
  </si>
  <si>
    <t>หน้า 20</t>
  </si>
  <si>
    <t>หน้า 22</t>
  </si>
  <si>
    <t>หน้า 24</t>
  </si>
  <si>
    <t>หน้า 25</t>
  </si>
  <si>
    <t>หน้า 26</t>
  </si>
  <si>
    <t>หน้า 27</t>
  </si>
  <si>
    <t>ก่อสร้างถนนคอนกรีตเสริมเหล็ก</t>
  </si>
  <si>
    <t>หน้า 28</t>
  </si>
  <si>
    <t>หน้า 29</t>
  </si>
  <si>
    <t>สำรวจและขึ้นทะเบียน</t>
  </si>
  <si>
    <t>แล้วเสร็จ</t>
  </si>
  <si>
    <t>มีนาคม</t>
  </si>
  <si>
    <t xml:space="preserve">   (1) แผนงานบริหารงานทั่วไป</t>
  </si>
  <si>
    <t>5.1 กลยุทธ์ /แนวทางการพัฒนา เพิ่มประสิทธิภาพและคุณภาพในการบริการประชาชน</t>
  </si>
  <si>
    <t xml:space="preserve">   (1) แผนงานรักษาความสงบภายใน </t>
  </si>
  <si>
    <t>1.1 กลยุทธ์ /แนวทางการพัฒนา ส่งเสริมและสนับสนุนการรักษาความสงบเรียบร้อยในชีวิตและทรัพย์สิน</t>
  </si>
  <si>
    <t>พ.ศ.2567</t>
  </si>
  <si>
    <t>( ข้อบัญญัติฯ หน้า 95 )</t>
  </si>
  <si>
    <t>ที่เกิดขึ้นจากโครงการ</t>
  </si>
  <si>
    <t>พฤษภาคม</t>
  </si>
  <si>
    <t>1.2 กลยุทธ์ /แนวทางการพัฒนา ส่งเสริมการศึกษาและพัฒนากระบวนการเรียนรู้ทั้งทางด้านร่างกายและจิตใจ ให้กับเด็กและเยาวชน</t>
  </si>
  <si>
    <t xml:space="preserve">   (1) แผนงานการศึกษา </t>
  </si>
  <si>
    <t>1. ยุทธศาสตร์ การพัฒนาคนและสังคมที่มีคุณภาพ</t>
  </si>
  <si>
    <t>โรงเรียนบ้านโคกกลาง</t>
  </si>
  <si>
    <t xml:space="preserve"> อัตรามื้อละ 36 บาท  </t>
  </si>
  <si>
    <t>จำนวน  200 วัน</t>
  </si>
  <si>
    <t xml:space="preserve">   (1) แผนงานการศึกษา (ต่อ)</t>
  </si>
  <si>
    <t>โรงเรียนบ้านโคกหินกอง</t>
  </si>
  <si>
    <t xml:space="preserve"> อัตรามื้อละ 27 บาท  </t>
  </si>
  <si>
    <t>โรงเรียนบ้านแวง</t>
  </si>
  <si>
    <t>บ้านโคกหินกอง สำหรับเด็กอนุบาล</t>
  </si>
  <si>
    <t>บ้านแวง สำหรับเด็กอนุบาล</t>
  </si>
  <si>
    <t>บ้านโคกกลาง สำหรับเด็กอนุบาล</t>
  </si>
  <si>
    <t>โรงเรียนบ้านหลุบปึ้ง</t>
  </si>
  <si>
    <t>บ้านหลุบปึ้ง สำหรับเด็กอนุบาล</t>
  </si>
  <si>
    <t xml:space="preserve">จำนวน 200 วัน </t>
  </si>
  <si>
    <t>โรงเรียนบ้านเหล่าน้อย</t>
  </si>
  <si>
    <t>บ้านเหล่าน้อย สำหรับเด็กอนุบาล</t>
  </si>
  <si>
    <t>และเด็ก ป.1 - ป.6 จำนวน 20 คน</t>
  </si>
  <si>
    <t>(ข้อบัญญัติฯ หน้า 110)</t>
  </si>
  <si>
    <t>(ข้อบัญญัติฯ หน้า 113)</t>
  </si>
  <si>
    <t>โครงการตามพระราชดำริ</t>
  </si>
  <si>
    <t>ด้านสาธารณสุข ( ควบคุมโรค</t>
  </si>
  <si>
    <t xml:space="preserve">ขาดสารไอโอดีน  </t>
  </si>
  <si>
    <t>บ้านหลุบปึ้ง หมู่ที่ 1)</t>
  </si>
  <si>
    <t>เพื่อจ่ายเป็นเงินอุดหนุนให้คณะกรรมการ</t>
  </si>
  <si>
    <t>(ข้อบัญญัติฯ หน้า 114)</t>
  </si>
  <si>
    <t>บ้านโคกกลาง หมู่ที่ 2)</t>
  </si>
  <si>
    <t>บ้านแวง หมู่ที่ 3)</t>
  </si>
  <si>
    <t>ด้านสาธารณสุข (ส่งเสริม</t>
  </si>
  <si>
    <t>โภชนาการและสุขภาพอนามัย</t>
  </si>
  <si>
    <t>(1) แผนงานสาธารณสุข</t>
  </si>
  <si>
    <t>1.3 กลยุทธ์ /แนวทางการพัฒนา ส่งเสริมและสนับสนุนงานด้านสาธารณสุข</t>
  </si>
  <si>
    <t>(1) แผนงานสาธารณสุข (ต่อ)</t>
  </si>
  <si>
    <t>แม่และเด็ก บ้านโคกหินกอง หมู่ที่ 5)</t>
  </si>
  <si>
    <t>แม่และเด็ก บ้านแวง หมู่ที่ 6)</t>
  </si>
  <si>
    <t>ม.3</t>
  </si>
  <si>
    <t>ม.6</t>
  </si>
  <si>
    <t>ม.5</t>
  </si>
  <si>
    <t>ม.1</t>
  </si>
  <si>
    <t>ม.2</t>
  </si>
  <si>
    <t>แม่และเด็ก บ้านหนองแคน หมู่ที่ 7)</t>
  </si>
  <si>
    <t>ม.7</t>
  </si>
  <si>
    <t>ม.8</t>
  </si>
  <si>
    <t>แม่และเด็ก บ้านเหล่าน้อย หมู่ที่ 4)</t>
  </si>
  <si>
    <t>ม.4</t>
  </si>
  <si>
    <t>ด้านสาธารณสุข (อบรม</t>
  </si>
  <si>
    <t xml:space="preserve">หมอหมู่บ้านในพระราชประสงค์ </t>
  </si>
  <si>
    <t>บ้านแวง หมู่ที่ 6)</t>
  </si>
  <si>
    <t>บ้านหนองแคน หมู่ที่ 7)</t>
  </si>
  <si>
    <t>1.4 กลยุทธ์ /แนวทางการพัฒนา ปรับปรุงและพัฒนาคุณภาพชีวิตของประชาชน</t>
  </si>
  <si>
    <t>คุณภาพชีวิต)</t>
  </si>
  <si>
    <t>ประสบความเดือดร้อนด้านการพัฒนา</t>
  </si>
  <si>
    <t>คุณภาพชีวิต ตามความเหมาะสมกับ</t>
  </si>
  <si>
    <t>สภาพปัญหาของผู้ยื่นคำร้องแต่ละราย</t>
  </si>
  <si>
    <t xml:space="preserve">อำนาจหน้าที่ </t>
  </si>
  <si>
    <t>(ด้านสาธารณภัย)</t>
  </si>
  <si>
    <t>ของผู้ยื่นคำร้องแต่ละราย</t>
  </si>
  <si>
    <t>ตามความเหมาะสมกับสภาพปัญหา</t>
  </si>
  <si>
    <t>ประสบความเดือดร้อนด้านสาธารณสุข</t>
  </si>
  <si>
    <t>ประสบความเดือดร้อนด้านสาธารณภัย</t>
  </si>
  <si>
    <t>(ด้านสาธารณสุข)</t>
  </si>
  <si>
    <t>สนับสนุนและส่งเสริมการ</t>
  </si>
  <si>
    <t>สร้างอาชีพในชุมชน</t>
  </si>
  <si>
    <t>(ข้อบัญญัติฯ หน้า 129)</t>
  </si>
  <si>
    <t>1.5 กลยุทธ์ /แนวทางการพัฒนา สร้างความเข้มแข็งให้กับชุมชน โดยมุ่งเน้นการมีส่วนร่วมของประชาชน</t>
  </si>
  <si>
    <t>ส่งเสริมและสนับสนุนการ</t>
  </si>
  <si>
    <t>พัฒนาบทบาทสตรี</t>
  </si>
  <si>
    <t>อุดหนุนโครงการส่งเสริมพลัง</t>
  </si>
  <si>
    <t>แผ่นดินขจัดสิ้นปัญหายาเสพติด</t>
  </si>
  <si>
    <t>2.1 กลยุทธ์ /แนวทางการพัฒนา พัฒนาระบบสาธารณูปโภคและโครงสร้างพื้นฐาน ให้เพียงพอและทั่วถึง</t>
  </si>
  <si>
    <t>2.2 กลยุทธ์ /แนวทางการพัฒนา พัฒนาและปรับปรุงการคมนาคมและขนส่งให้ได้มาตรฐาน</t>
  </si>
  <si>
    <t>(1) แผนงานอุตสาหกรรมและการโยธา</t>
  </si>
  <si>
    <t>(1) แผนงานอุตสาหกรรมและการโยธา (ต่อ)</t>
  </si>
  <si>
    <t xml:space="preserve">ตามแบบแปลนที่ อบต.หนองสูงใต้กำหนด </t>
  </si>
  <si>
    <t xml:space="preserve">ก่อสร้างถนนคอนกรีตเสริมเหล็ก </t>
  </si>
  <si>
    <t>บ้านแวง - นาติ้ว บ้านแวง หมู่ที่ 3</t>
  </si>
  <si>
    <t>3.1 กลยุทธ์ /แนวทางการพัฒนา เสริมสร้างประสิทธิภาพการบริหารจัดการทรัพยากรธรรมชาติและสิ่งแวดล้อมอย่างยั่งยืนภายใต้การมีส่วนร่วมของทุกภาคส่วน</t>
  </si>
  <si>
    <t>4.1 กลยุทธ์ /แนวทางการพัฒนา อนุรักษ์และส่งเสริมศิลปวัฒนธรรม จารีตประเพณี ค่านิยมอันดีงามและภูมิปัญญาท้องถิ่น</t>
  </si>
  <si>
    <t>(ข้อบัญญัติฯ หน้า 132)</t>
  </si>
  <si>
    <t>(ข้อบัญญัติฯ หน้า 133)</t>
  </si>
  <si>
    <r>
      <t>(1)  แผนงานการศาสนาวัฒนธรรมและนันทนาการ</t>
    </r>
    <r>
      <rPr>
        <i/>
        <sz val="16"/>
        <rFont val="TH SarabunIT๙"/>
        <family val="2"/>
      </rPr>
      <t xml:space="preserve"> (ต่อ)</t>
    </r>
  </si>
  <si>
    <t>2.ยุทธศาสตร์ การพัฒนาแหล่งน้ำและโครงสร้างพื้นฐาน</t>
  </si>
  <si>
    <t>3.ยุทธศาสตร์ การเสริมสร้างเศรษฐกิจฐานรากและบริหารจัดการทรัพยากรธรรมชาติและสิ่งแวดล้อม</t>
  </si>
  <si>
    <t>4.ยุทธศาสตร์ การอนุรักษ์และส่งเสริมประเพณี วัฒนธรรมและภูมิปัญญาท้องถิ่น</t>
  </si>
  <si>
    <t>1.6 กลยุทธ์ /แนวทางการพัฒนา ส่งเสริมด้านสังคมสงเคราะห์ผู้สูงอายุ คนพิการและผู้ด้อยโอกาส</t>
  </si>
  <si>
    <t>หน้า 16</t>
  </si>
  <si>
    <t>หน้า 19</t>
  </si>
  <si>
    <t>หน้า 21</t>
  </si>
  <si>
    <t>หน้า 30</t>
  </si>
  <si>
    <t>หน้า 31</t>
  </si>
  <si>
    <t>หน้า 32</t>
  </si>
  <si>
    <t>หน้า 33</t>
  </si>
  <si>
    <t>ดำเนินโครงการฯ เป็นค่าสมนาคุณ</t>
  </si>
  <si>
    <t>วิทยากร  ค่าอาหารว่างและ</t>
  </si>
  <si>
    <t>เครื่องดื่ม ค่าวัสดุอุปกรณ์ ฯลฯ</t>
  </si>
  <si>
    <t>วัคซีน เวชภัณฑ์และวัสดุอุปกรณ์</t>
  </si>
  <si>
    <t xml:space="preserve">ต.หนองสูงใต้ (FR) </t>
  </si>
  <si>
    <t>โครงการพัฒนาคุณลักษณะ</t>
  </si>
  <si>
    <t>อันพึงประสงค์ของนักเรียน</t>
  </si>
  <si>
    <t>หนองแวง Love Model</t>
  </si>
  <si>
    <t xml:space="preserve">ด้านจิตอาสา ปีที่ 6 โดยใช้  </t>
  </si>
  <si>
    <t>หมู่บ้าน บ้านหนองแคน หมู่ 7 ในการ</t>
  </si>
  <si>
    <t>หมู่บ้าน บ้านแวง หมู่ 6 ในการ</t>
  </si>
  <si>
    <t>หมู่บ้าน บ้านเหล่าน้อย หมู่ 4 ในการ</t>
  </si>
  <si>
    <t>หมู่บ้าน บ้านแวงใหม่ หมู่ 8 ในการ</t>
  </si>
  <si>
    <t>หมู่บ้าน บ้านแวง หมู่ 3 ในการ</t>
  </si>
  <si>
    <t>หมู่บ้าน บ้านโคกหินกอง หมู่ 5 ในการ</t>
  </si>
  <si>
    <t>หมู่บ้าน บ้านหลุบปึ้ง หมู่ 1 ในการ</t>
  </si>
  <si>
    <t>หมู่บ้าน บ้านโคกกลาง หมู่ 2 ในการ</t>
  </si>
  <si>
    <t>บ้านโคกหินกอง หมู่ที่ 5)</t>
  </si>
  <si>
    <t>อำนาจหน้าที่ (ด้านพัฒนา</t>
  </si>
  <si>
    <t>(1) แผนงานสังคมสงเคราะห์</t>
  </si>
  <si>
    <t>(1) แผนงานสร้างความเข้มแข็งของชุมชน</t>
  </si>
  <si>
    <t>(1) แผนงานงบกลาง</t>
  </si>
  <si>
    <t>ท้องถิ่น อพ.สธ.ตำบลหนองสูงใต้)</t>
  </si>
  <si>
    <t>สยามบรมราชกุมารี (ฐานทรัพากร</t>
  </si>
  <si>
    <t>ค่าวัสดุ อุปกรณ์ ค่าสมนาคุณวิทยากร</t>
  </si>
  <si>
    <t>ค่าจัดทำเอกสาร วารสาร ฯลฯ</t>
  </si>
  <si>
    <t>ดำเนินการลอกวัชพืชในแหล่งน้ำ</t>
  </si>
  <si>
    <t>จัดทำโครงการส่งเสริมการปลูก</t>
  </si>
  <si>
    <t>รางวัลการแข่งขัน น้ำดื่ม</t>
  </si>
  <si>
    <t>ค่าถ้วยรางวัล ฯลฯ</t>
  </si>
  <si>
    <t>ของท้องถิ่น</t>
  </si>
  <si>
    <t>เข้าร่วมกิจกรรม สืบสานวัฒนธรรม</t>
  </si>
  <si>
    <t xml:space="preserve">ไกรสรราช  </t>
  </si>
  <si>
    <t>(ข้อบัญญัติฯ หน้า 134)</t>
  </si>
  <si>
    <t xml:space="preserve">หมู่บ้าน บ้านแวง หมู่ 3 </t>
  </si>
  <si>
    <t>อบรมคุณธรรม จริยธรรม</t>
  </si>
  <si>
    <t>ดำเนินโครงการอบรมคุณธรรม</t>
  </si>
  <si>
    <t xml:space="preserve">เป็นค่าตกแต่งสถานที่ฝึกอบรม </t>
  </si>
  <si>
    <t>ค่าวัสดุ อุปกรณ์ ค่าอาหาร</t>
  </si>
  <si>
    <t xml:space="preserve"> ค่าอาหารว่างและเครื่องดื่ม</t>
  </si>
  <si>
    <t>เมษายน</t>
  </si>
  <si>
    <t>กรกฎาคม</t>
  </si>
  <si>
    <t>มกราคม</t>
  </si>
  <si>
    <t xml:space="preserve">มีนาคม </t>
  </si>
  <si>
    <t>พฤศจิการยน</t>
  </si>
  <si>
    <t>กันยายน</t>
  </si>
  <si>
    <t>สิงหาคม</t>
  </si>
  <si>
    <t>มิถุนายน</t>
  </si>
  <si>
    <t>กุมภาพันธ์</t>
  </si>
  <si>
    <t>จริยธรรมให้แก่บุคลากรในสังกัด</t>
  </si>
  <si>
    <t>พ.ศ.2568</t>
  </si>
  <si>
    <t>( ข้อบัญญัติฯ หน้า 71 )</t>
  </si>
  <si>
    <t>( ข้อบัญญัติฯ หน้า 85 )</t>
  </si>
  <si>
    <t>โครงการฝึกอบรมทบทวน</t>
  </si>
  <si>
    <t>อาสาสมัครป้องกันภัยฝ่าย</t>
  </si>
  <si>
    <t>พลเรือน</t>
  </si>
  <si>
    <t>จัดฝึกอบรมทบทวนอาสาสมัคร</t>
  </si>
  <si>
    <t>ป้องกันภัยฝ่ายพลเรือน(อปพร.)</t>
  </si>
  <si>
    <t xml:space="preserve">การป้องกันภัยต่าง ๆ </t>
  </si>
  <si>
    <t>เพื่อเพิ่มความรู้และทักษะ</t>
  </si>
  <si>
    <t>( ข้อบัญญัติฯ หน้า 93 )</t>
  </si>
  <si>
    <t>( ข้อบัญญัติฯ หน้า 94 )</t>
  </si>
  <si>
    <t>1. ค่าอาหารกลางวัน ศพด. 370,440 .-บาท</t>
  </si>
  <si>
    <t xml:space="preserve">  2.1 ค่าจัดการเรียนการสอนรายหัว 110,432.-บาท</t>
  </si>
  <si>
    <t xml:space="preserve">  2.3 ค่าอุปกรณ์การเรียน 8,410.-บาท</t>
  </si>
  <si>
    <t xml:space="preserve">  2.4 ค่าเครื่องแบบนักเรียน 9,425.-บาท</t>
  </si>
  <si>
    <t xml:space="preserve">  2.5 ค่ากิจกรรมพัฒนาผู้เรียน 14,210.-บาท</t>
  </si>
  <si>
    <t>( ข้อบัญญัติฯ หน้า 96 )</t>
  </si>
  <si>
    <t>และเด็ก ป.1 - ป.6 จำนวน 28 คน</t>
  </si>
  <si>
    <t>และเด็ก ป.1 - ป.6 จำนวน 67 คน</t>
  </si>
  <si>
    <t>( ข้อบัญญัติฯ หน้า 97 )</t>
  </si>
  <si>
    <t>และเด็ก ป.1 - ป.6 จำนวน 90 คน</t>
  </si>
  <si>
    <t>และเด็ก ป.1 - ป.6 จำนวน 43 คน</t>
  </si>
  <si>
    <t>( ข้อบัญญัติฯ หน้า 98 )</t>
  </si>
  <si>
    <t>(ข้อบัญญัติฯ หน้า 98)</t>
  </si>
  <si>
    <t>(ข้อบัญญัติฯ หน้า 112)</t>
  </si>
  <si>
    <t>(ข้อบัญญัติฯ หน้า 103)</t>
  </si>
  <si>
    <t>(ข้อบัญญัติฯ หน้า 102)</t>
  </si>
  <si>
    <t>(ข้อบัญญัติฯ หน้า 104)</t>
  </si>
  <si>
    <t>(ข้อบัญญัติฯ หน้า 105)</t>
  </si>
  <si>
    <t>ด้านสาธารณสุข (ควบคุม</t>
  </si>
  <si>
    <t>โรคหนอนพยาธิ</t>
  </si>
  <si>
    <t>(ข้อบัญญัติฯ หน้า 106)</t>
  </si>
  <si>
    <t>(ข้อบัญญัติฯ หน้า 107)</t>
  </si>
  <si>
    <t>บ้านแวงใหม่ หมู่ที่ 8)</t>
  </si>
  <si>
    <t>(ข้อบัญญัติฯ หน้า 108)</t>
  </si>
  <si>
    <t>บ้านเหล่าน้อย หมู่ที่ 4)</t>
  </si>
  <si>
    <t>เพื่อจ่ายเป็นค่าสงเคราะห์ครอบครัวที่</t>
  </si>
  <si>
    <t>(ข้อบัญญัติฯ หน้า 111)</t>
  </si>
  <si>
    <t>(ข้อบัญญัติฯ หน้า 117-118)</t>
  </si>
  <si>
    <t>(ข้อบัญญัติฯ หน้า 62)</t>
  </si>
  <si>
    <t>(ข้อบัญญัติฯ หน้า 61)</t>
  </si>
  <si>
    <t>โครงการก่อสร้างห้องน้ำบริเวณ</t>
  </si>
  <si>
    <t>ที่ทำการองค์การบริหารส่วนตำบล</t>
  </si>
  <si>
    <t>ดำเนินการก่อค่าก่อสร้างห้องน้ำ (บริเวณ</t>
  </si>
  <si>
    <t>และตามแบบแปลนที่ อบต.หนองสูงใต้</t>
  </si>
  <si>
    <t>กำหนด</t>
  </si>
  <si>
    <t>ประชาคม บ้านหนองแคน หมู่ที่ 7</t>
  </si>
  <si>
    <t>ก่อสร้างโดมอเนกประสงค์ที่ศาลา-</t>
  </si>
  <si>
    <t>ดำเนินการก่อสร้าง โดมอเนกประสงค์ที่</t>
  </si>
  <si>
    <t>ศาลาประชาคม บ้านหนองแคน หมู่ที่ 7</t>
  </si>
  <si>
    <t xml:space="preserve">ขนาด กว้าง 10 เมตร  ยาว 11 เมตร </t>
  </si>
  <si>
    <t>รายละเอียดตามประมาณการงานก่อสร้าง</t>
  </si>
  <si>
    <t>ดำเนินการก่อสร้างถนน คสล. ผิวจราจร</t>
  </si>
  <si>
    <t xml:space="preserve">กว้าง 5 เมตร ยาว 160 เมตร </t>
  </si>
  <si>
    <t>หนา 0.15 เมตร ไหล่ทางดินลูกรัง</t>
  </si>
  <si>
    <t xml:space="preserve">ไม่น้อยกว่า 800 ตารางเมตร </t>
  </si>
  <si>
    <t>(ข้อบัญญัติฯ หน้า 130)</t>
  </si>
  <si>
    <t>หมายเลขถนน มห.ถ.52-031)</t>
  </si>
  <si>
    <t xml:space="preserve">การผลิตสินค้าเกษตร อ.หนองสูง  </t>
  </si>
  <si>
    <t>ศูนย์เรียนรู้การเพิ่มประสิทธิภาพ</t>
  </si>
  <si>
    <t>ก่อสร้างถนน คสล.สายบ้าน</t>
  </si>
  <si>
    <t xml:space="preserve">เหล่าน้อย ม.4 - บ้านหนองแคน </t>
  </si>
  <si>
    <t>ม.7 (สายนาง่วง ถนนทางเข้า</t>
  </si>
  <si>
    <t>สายบ้านหลุบปึ้ง - ป่าช้า หมู่ 1</t>
  </si>
  <si>
    <t xml:space="preserve">กว้าง 4 เมตร ยาว 100 เมตร </t>
  </si>
  <si>
    <t>ข้างละ 0.30 เมตร หรือมีพื้นที่ก่อสร้าง</t>
  </si>
  <si>
    <t xml:space="preserve">ไม่น้อยกว่า 400 ตารางเมตร </t>
  </si>
  <si>
    <t>ดำเนินการก่อสร้างถนน คสล.ผิวจราจร</t>
  </si>
  <si>
    <t xml:space="preserve">กว้าง 4 เมตร ยาว 190 เมตร </t>
  </si>
  <si>
    <t xml:space="preserve">ไม่น้อยกว่า 760 ตารางเมตร </t>
  </si>
  <si>
    <t>ก่อสร้างฝายน้ำล้น</t>
  </si>
  <si>
    <t>ดำเนินการก่อสร้างฝายน้ำล้นคอนกรีต</t>
  </si>
  <si>
    <t xml:space="preserve">เสริมเหล็ก บริเวณฯห้วยทอยตอนบน  </t>
  </si>
  <si>
    <t>บ้านโคกกลาง หมู่ที่ 2 ช่วงนานายนราธิวาส</t>
  </si>
  <si>
    <t>ไตรยวงศ์ – ที่นานางมงคล  ไตรยวงค์</t>
  </si>
  <si>
    <t>ขนาดกว้าง 24 เมตร ยาว 26 เมตร</t>
  </si>
  <si>
    <t>สันฝายสูง 2 เมตร  ขุดลอกลำห้วย</t>
  </si>
  <si>
    <t xml:space="preserve"> กว้าง 20 เมตร ขุดลึกเฉลี่ย 1 เมตร</t>
  </si>
  <si>
    <t>ก่อสร้างยกระดับถนนดินเสริมผิว</t>
  </si>
  <si>
    <t>ลูกรังเพื่อการเกษตร บ้านโคกหินกอง</t>
  </si>
  <si>
    <t>(ข้อบัญญัติฯ หน้า 131)</t>
  </si>
  <si>
    <t>ผิวลูกรังเพื่อการเกษตร บ้านโคกหินกอง</t>
  </si>
  <si>
    <t>ดำเนินการก่อสร้างยกระดับถนนดินเสริม</t>
  </si>
  <si>
    <t>หมู่ที่ 5 (สายนาเหล่างัวโซ) กว้าง 5 เมตร</t>
  </si>
  <si>
    <t xml:space="preserve">อบต.หนองสูงใต้กำหนด </t>
  </si>
  <si>
    <t>ให้ครบทุกหลังคาเรือน หมู่ 8</t>
  </si>
  <si>
    <t xml:space="preserve">ขยายเขตประปาขนาดใหญ่(ท่อเมน) </t>
  </si>
  <si>
    <t xml:space="preserve">ดำเนินการจ้างวางท่อประปา PVC ชั้น 8.5  </t>
  </si>
  <si>
    <t>ขนาดเส้นผ่าศูนย์กลาง  2 นิ้ว ขยายเขต</t>
  </si>
  <si>
    <t xml:space="preserve">ประปาขนาดใหญ่ บ้านแวงใหม่ หมู่ที่ 8 </t>
  </si>
  <si>
    <t>ยาวรวม  2,125 เมตร วาล์วเปิด - ปิด</t>
  </si>
  <si>
    <t xml:space="preserve">พร้อมจุดปล่อยน้ำทิ้ง จำนวน 12 จุด </t>
  </si>
  <si>
    <t xml:space="preserve">พร้อมอุปกรณ์ต่อท่อ ตามแบบแปลนที่ </t>
  </si>
  <si>
    <t>จุดจ่ายน้ำเข้าครัวเรือน จำนวน 15 จุด</t>
  </si>
  <si>
    <t>ขยายไหล่ทางถนนลูกรังเพื่อการ</t>
  </si>
  <si>
    <t xml:space="preserve">เกษตร (สายข้างโรงเรียนบ้านแวง </t>
  </si>
  <si>
    <t xml:space="preserve"> – นานายสานิตย์  บุรัตน์)</t>
  </si>
  <si>
    <t>ดำเนินการขยายไหล่ทางถนนลูกรัง</t>
  </si>
  <si>
    <t xml:space="preserve"> - ช่วงที่ 1 ถนนคันดิน กว้าง 2 เมตร </t>
  </si>
  <si>
    <t>เพื่อการเกษตร บ้านแวง หมู่ที่ 6</t>
  </si>
  <si>
    <t xml:space="preserve"> - ช่วงที่ 2  ถนนคันดิน กว้าง 2 เมตร</t>
  </si>
  <si>
    <t>เสริมผิวดินลูกรัง กว้าง 5 เมตร</t>
  </si>
  <si>
    <t>หนา 0.15 เมตร ยาว 290 เมตร หรือมีพื้นที่</t>
  </si>
  <si>
    <t>ผิวจราจรรวม ไม่น้อยกว่า 1,450 ตรม.</t>
  </si>
  <si>
    <t xml:space="preserve">พร้อมวางท่อกลมระบายน้ำคอนกรีตเสริมเหล็ก </t>
  </si>
  <si>
    <t xml:space="preserve"> 4,500 ตรม. พร้อมวางท่อกลมระบายน้ำ</t>
  </si>
  <si>
    <t xml:space="preserve">ที่ อบต.หนองสูงใต้กำหนด </t>
  </si>
  <si>
    <t>คอนกรีตเสริมเหล็ก ตามแบบแปลน</t>
  </si>
  <si>
    <t>เสริมผิวดินลูกรัง กว้าง 5 ม. หนา 0.15 ม.</t>
  </si>
  <si>
    <t xml:space="preserve">ยาว 900 ม. พื้นที่ผิวจราจรไม่น้อยกว่า </t>
  </si>
  <si>
    <t>(ข้อบัญญัติฯ หน้า 120)</t>
  </si>
  <si>
    <t>(ข้อบัญญัติฯ หน้า 121)</t>
  </si>
  <si>
    <t>(ข้อบัญญัติฯ หน้า 122)</t>
  </si>
  <si>
    <t>และภูมิปัญญาท้องถิ่น</t>
  </si>
  <si>
    <t>ส่งเสริม อนุรักษ์ฟื้นฟู</t>
  </si>
  <si>
    <t>ศิลปวัฒนธรรม ประเพณี</t>
  </si>
  <si>
    <t>โครงการ ค่าจัดสถานที่ ค่าป้าย</t>
  </si>
  <si>
    <t>ประชาสัมพันธ์ ค่าอาหาร ฯลฯ</t>
  </si>
  <si>
    <t>เข้าร่วมกิจกรรมในการจัดงาน</t>
  </si>
  <si>
    <t>วันโฮมเหง้าเผ่าผู้ไทยไหว้พระ</t>
  </si>
  <si>
    <t>ไกรสรราชฯ เช่น การจัดเครื่อง</t>
  </si>
  <si>
    <t>สักการะ การจัดขบวนแห่ การ</t>
  </si>
  <si>
    <t>แสดง การออกร้าน  เป็นต้น</t>
  </si>
  <si>
    <t>จัดหาอาหารเสริม (นม) ให้แก่นักเรียน</t>
  </si>
  <si>
    <t>ในโรงเรียนสังกัด สพฐ. และ ศพด.</t>
  </si>
  <si>
    <t>คนละ 8.13 บาท รวม 260 วัน</t>
  </si>
  <si>
    <t>จัดกิจกรรมงานเปิดโลกการศึกษา เป็น</t>
  </si>
  <si>
    <t>ค่าใช้จ่ายในการเข้าร่วมกิจกรรม จัด</t>
  </si>
  <si>
    <t>นิทรรศการ ส่งเสริมการเรียนรู้เด็กปฐมวัย</t>
  </si>
  <si>
    <t>ร.ร.เหล่าน้อย</t>
  </si>
  <si>
    <t>ร.ร.โคกหินกอง</t>
  </si>
  <si>
    <t>ศพด.หนองสูงใต้</t>
  </si>
  <si>
    <t>เป็นค่าวัสดุงานบ้านงานครัว</t>
  </si>
  <si>
    <t xml:space="preserve">  2.2 ค่าหนังสือเรียน 5,800.-บาท</t>
  </si>
  <si>
    <t>เป็นค่าใช้จ่ายในการส่งทีมเข้าร่วม</t>
  </si>
  <si>
    <t>การแข่งขันกีฬา เป็นค่าอาหาร</t>
  </si>
  <si>
    <t xml:space="preserve">ค่าอาหารว่างและเครื่องดื่ม </t>
  </si>
  <si>
    <t>ค่าพาหนะ ฯลฯ</t>
  </si>
  <si>
    <t>กระทง เป็นค่ารางวัลประกวด</t>
  </si>
  <si>
    <t xml:space="preserve">นางนพมาศ ค่าจัดสถานที่ </t>
  </si>
  <si>
    <t>ค่ารางวัลประกวดกระทง ฯลฯ</t>
  </si>
  <si>
    <t>(งานป้องกันและ</t>
  </si>
  <si>
    <t>บรรเทาสาธารณภัย)</t>
  </si>
  <si>
    <t>(งานสาธารณสุข</t>
  </si>
  <si>
    <t>และสิ่งแวดล้อม)</t>
  </si>
  <si>
    <t>(งานก่อสร้าง)</t>
  </si>
  <si>
    <t>(งานส่งเสริมการเกษตร)</t>
  </si>
  <si>
    <t>(งานส่งเสริมการ</t>
  </si>
  <si>
    <t>วัฒนธรรม)</t>
  </si>
  <si>
    <t>ศึกษาศาสนาและ</t>
  </si>
  <si>
    <t>หมู่บ้าน หมู่ 4</t>
  </si>
  <si>
    <t>/คณะกรรมการ</t>
  </si>
  <si>
    <t>/สภาวัฒนธรรม</t>
  </si>
  <si>
    <t>(งานนิติการ)</t>
  </si>
  <si>
    <t>(งานพัฒนาชุมชน)</t>
  </si>
  <si>
    <t xml:space="preserve">(โอนงบปี 67 ตั้งเป็นรายการใหม่ </t>
  </si>
  <si>
    <t>ขอกันเงินเบิกจ่าย ปี 68)</t>
  </si>
  <si>
    <t>ดำเนินการก่อสร้างลานคอนกรีตเสริมเหล็ก</t>
  </si>
  <si>
    <t>ขนาดกว้าง 29.3 เมตร ยาว 29.7 เมตร</t>
  </si>
  <si>
    <t xml:space="preserve">ไม่น้อยกว่า  690.24  ตารางเมตร </t>
  </si>
  <si>
    <t>ธันวาคม</t>
  </si>
  <si>
    <t xml:space="preserve">   (เงินอุดหนุนเฉพาะกิจ 68)</t>
  </si>
  <si>
    <t xml:space="preserve">ดำเนินการก่อสร้างถนนคอนกรีตเสริมเหล็ก </t>
  </si>
  <si>
    <t xml:space="preserve">บ้านโคกหินกอง - นาหนองมันปลา </t>
  </si>
  <si>
    <t>ดำเนินการยกระดับถนนดินเสริมผิวลูกรัง</t>
  </si>
  <si>
    <t xml:space="preserve">เสริมผิวดินลูกรัง กว้าง 4 เมตร </t>
  </si>
  <si>
    <t xml:space="preserve">หนา 0.15 เมตร ยาว 200 เมตร </t>
  </si>
  <si>
    <t>ระยะทางรวม 350 เมตร พื้นที่ผิวจราจร</t>
  </si>
  <si>
    <t xml:space="preserve">หนา 0.15 เมตร ไหล่ทางดินลูกรัง </t>
  </si>
  <si>
    <t>ไม่น้อยกว่า 800 ตารางเมตร</t>
  </si>
  <si>
    <t>ดำเนินการก่อสร้างถนนคอนกรีตเสริมเหล็ก</t>
  </si>
  <si>
    <t xml:space="preserve">ผิวจราจรกว้าง 4 เมตร ยาว 200 เมตร </t>
  </si>
  <si>
    <t xml:space="preserve">ห้วยกระเบียน บ้านเหล่าน้อย </t>
  </si>
  <si>
    <t xml:space="preserve">หนา 0.15 เมตร มุมเลี้ยว 2  ข้าง กว้าง </t>
  </si>
  <si>
    <t>ผิวจราจรกว้าง 4 เมตร ยาว 200 เมตร</t>
  </si>
  <si>
    <t xml:space="preserve">ดำเนินการก่อสร้างถนนคอนกรีตเสริมเหล็ก  </t>
  </si>
  <si>
    <t xml:space="preserve">ไม่น้อยกว่า 196 ตารางเมตร </t>
  </si>
  <si>
    <t xml:space="preserve">กว้าง 4 เมตร ยาว 49 เมตร </t>
  </si>
  <si>
    <t xml:space="preserve"> - บ้านนายกำพลศักดิ์  อาจวิชัย)</t>
  </si>
  <si>
    <t>ดำเนินการก่อสร้างรางระบายน้ำคอนกรีต</t>
  </si>
  <si>
    <t>ยาว 17 เมตร บ่อพักรางระบายน้ำคอนกรีต</t>
  </si>
  <si>
    <t xml:space="preserve">เสริมเหล็ก ขนาด 1 x 1 เมตร ลึก 1 เมตร </t>
  </si>
  <si>
    <t>คอนกรีตเสริมเหล็ก ขนาด 1.5 x 1.5 เมตร</t>
  </si>
  <si>
    <t>หนา 0.1 เมตร จำนวน 1 บ่อ บ่อดักขยะ</t>
  </si>
  <si>
    <t>ลึกเฉลี่ย 0.5 เมตร หนา 0.1 เมตร</t>
  </si>
  <si>
    <t xml:space="preserve">เสริมเหล็ก ขนาดกว้าง 0.5 เมตร </t>
  </si>
  <si>
    <t>ลึก 1 เมตร จำนวน 1 บ่อ ท่อกลมระบายน้ำ</t>
  </si>
  <si>
    <t>คอนกรีตเสริมเหล็ก ชั้น 3 ขนาด Ø 0.6 เมตร</t>
  </si>
  <si>
    <t>ยาว 1 เมตร จำนวน  68 ท่อน</t>
  </si>
  <si>
    <t>หมู่ที่ ๔ (ช่วงนานายนุชิต บุญรักษ์)</t>
  </si>
  <si>
    <t>ยาวรวม 51 เมตร บ่อพักรางระบายน้ำ</t>
  </si>
  <si>
    <t xml:space="preserve"> - บ้านนายอนันท์  เมืองแทน)</t>
  </si>
  <si>
    <t xml:space="preserve">(ช่วงบ้านนายบรรเทา กลางประพันธ์ </t>
  </si>
  <si>
    <t xml:space="preserve">ลึกเฉลี่ย 0.5 เมตร หนา 0.1 เมตร </t>
  </si>
  <si>
    <t>เสริมเหล็ก ขนาดกว้าง 0.5 เมตร</t>
  </si>
  <si>
    <t xml:space="preserve">คอนกรีตเสริมเหล็ก จำนวน 1 บ่อ </t>
  </si>
  <si>
    <t>วางท่อระบายน้ำคอนกรีตเสริมเหล็ก</t>
  </si>
  <si>
    <t>ข้างละ 0.5 เมตร พื้นที่ก่อสร้าง</t>
  </si>
  <si>
    <t xml:space="preserve">2.5 เมตร ยาว 4 เมตร หนา 0.15 เมตร </t>
  </si>
  <si>
    <t>พื้นที่ก่อสร้างไม่น้อยกว่า 810 ตารางเมตร</t>
  </si>
  <si>
    <t>ไหล่ทางดินลูกรัง ข้างละ 0.3 เมตร หรือมี</t>
  </si>
  <si>
    <t>ข้างละ 0.3 เมตร หรือมีพื้นที่ก่อสร้าง</t>
  </si>
  <si>
    <t>ไม่น้อยกว่า 1,400 ตารางเมตร พร้อม</t>
  </si>
  <si>
    <t>สูงเฉลี่ย 0.3 เมตร  ยาว 160 เมตร</t>
  </si>
  <si>
    <t xml:space="preserve">สูงเฉลี่ย 1 เมตร ยาว 130 เมตร    </t>
  </si>
  <si>
    <t xml:space="preserve">สูงเฉลี่ย 0.3 เมตร  ยาว 900 เมตร </t>
  </si>
  <si>
    <t>ข้างละ 0.5 เมตร หรือมีพื้นที่ก่อสร้าง</t>
  </si>
  <si>
    <t>หน้า 23</t>
  </si>
  <si>
    <t>หน้า 34</t>
  </si>
  <si>
    <t>หน้า 35</t>
  </si>
  <si>
    <t xml:space="preserve">กว้าง 4.5 เมตร ยาว 5 เมตร </t>
  </si>
  <si>
    <t>สโมสร อบต.หนองสูงใต้) ขนาด</t>
  </si>
  <si>
    <t>ก่อสร้างลานคอนกรีตเสริมเหล็ก</t>
  </si>
  <si>
    <t xml:space="preserve"> หมู่ที่ 1</t>
  </si>
  <si>
    <t xml:space="preserve">อเนกประสงค์รอบเมรุ บ้านหลุบปึ้ง   </t>
  </si>
  <si>
    <t>หนา 0.1  เมตร ขอบลานดินลูกรัง กว้าง</t>
  </si>
  <si>
    <t>0.3 เมตร หรือมีพื้นที่ก่อสร้างรวมทั้งหมด</t>
  </si>
  <si>
    <t>เสริมเหล็ก บ้านแวง หมู่ที่ 3</t>
  </si>
  <si>
    <t>ก่อสร้างรางระบายน้ำคอนกรีต</t>
  </si>
  <si>
    <r>
      <t xml:space="preserve"> </t>
    </r>
    <r>
      <rPr>
        <sz val="20"/>
        <rFont val="TH SarabunIT๙"/>
        <family val="2"/>
      </rPr>
      <t>ø</t>
    </r>
    <r>
      <rPr>
        <sz val="16"/>
        <rFont val="TH SarabunIT๙"/>
        <family val="2"/>
      </rPr>
      <t xml:space="preserve"> 0.3 เมตร จำนวน 6 ท่อน </t>
    </r>
  </si>
  <si>
    <t>ดำเนินการก่อสร้างกำแพงกันดิน</t>
  </si>
  <si>
    <t xml:space="preserve">สูง 4 เมตร ยาว 4 เมตร </t>
  </si>
  <si>
    <t>หนา 0.2 เมตร พร้อมถมดินหลังกำแพง</t>
  </si>
  <si>
    <t>ก่อสร้างเขื่อนป้องกันตลิ่งพัง</t>
  </si>
  <si>
    <t xml:space="preserve">เสริมเหล็ก บ้านแวง หมู่ที่ 6 </t>
  </si>
  <si>
    <t>นายปฏิยุทธ  โคสาสุ)</t>
  </si>
  <si>
    <t>บ้านแวงใหม่ หมู่ที่ 8  (บ้าน</t>
  </si>
  <si>
    <t xml:space="preserve"> - ถ้ำกกกะพุง บ้านแวง หมู่ที่ 3</t>
  </si>
  <si>
    <t>สายแยกลงนาหนองไผ่ - ห้วย</t>
  </si>
  <si>
    <t xml:space="preserve">กระเบียน บ้านเหล่าน้อย หมู่ที่ 4 </t>
  </si>
  <si>
    <t>สายนาดง บ้านโคกกลาง หมู่ที่ 2</t>
  </si>
  <si>
    <t>ลูกรังเพื่อการ เกษตรสายเลียบ</t>
  </si>
  <si>
    <t>ห้วยไผ่ตอนกลาง - สะพานห้วย</t>
  </si>
  <si>
    <t xml:space="preserve">หมู่ที่ 7  </t>
  </si>
  <si>
    <t>กระเบียนตอนล่าง บ้านหนองแคน</t>
  </si>
  <si>
    <t>บ้านโคกหินกอง - นาหนองมันปลา</t>
  </si>
  <si>
    <t xml:space="preserve">บ้านโคกหินกอง หมู่ที่ 5 </t>
  </si>
  <si>
    <t>สายแยกถนน มห.ถ52-027</t>
  </si>
  <si>
    <t xml:space="preserve"> หนา 0.15 เมตร หล่ทางดินลูกรัง </t>
  </si>
  <si>
    <t xml:space="preserve">ยาว 150 เมตร </t>
  </si>
  <si>
    <t>เพื่อการเกษตร</t>
  </si>
  <si>
    <r>
      <rPr>
        <u/>
        <sz val="16"/>
        <rFont val="TH SarabunIT๙"/>
        <family val="2"/>
      </rPr>
      <t>ช่วงที่ 2</t>
    </r>
    <r>
      <rPr>
        <sz val="16"/>
        <rFont val="TH SarabunIT๙"/>
        <family val="2"/>
      </rPr>
      <t xml:space="preserve"> คันดิน กว้าง  6 เมตร </t>
    </r>
  </si>
  <si>
    <r>
      <rPr>
        <u/>
        <sz val="16"/>
        <rFont val="TH SarabunIT๙"/>
        <family val="2"/>
      </rPr>
      <t>ช่วงที่ 1</t>
    </r>
    <r>
      <rPr>
        <sz val="16"/>
        <rFont val="TH SarabunIT๙"/>
        <family val="2"/>
      </rPr>
      <t xml:space="preserve"> คันดิน กว้าง 5 เมตร</t>
    </r>
  </si>
  <si>
    <t>กว้าง 4 เมตร หนา 0.15 เมตร</t>
  </si>
  <si>
    <t xml:space="preserve">สูงเฉลี่ย 0.5 เมตร เสริมผิวดินลูกรัง </t>
  </si>
  <si>
    <t xml:space="preserve">บ้านโคกหินกอง หมู่ที่ 5 กว้าง 5 เมตร </t>
  </si>
  <si>
    <t>ยาว 900 เมตร หนา 0.15 เมตร</t>
  </si>
  <si>
    <t xml:space="preserve"> ไหล่ทางดินลูกรังข้างละ 0.5 เมตร  </t>
  </si>
  <si>
    <t>(ข้อบัญญัติฯหน้า 100)</t>
  </si>
  <si>
    <t>ครุภัณฑ์วิทยาศาสตร์หรือการแพทย์</t>
  </si>
  <si>
    <t xml:space="preserve">(1) แผนงานสาธารณสุข </t>
  </si>
  <si>
    <t>(ข้อบัญญัติฯหน้า 101)</t>
  </si>
  <si>
    <t>เครื่องวัดความดันโลหิต</t>
  </si>
  <si>
    <t xml:space="preserve">2. ตัวเครื่องสามารถเคลื่อนย้ายสะดวก </t>
  </si>
  <si>
    <t>ขนาดเครื่อง น้ำหนักไม่เกิน 550 กรัม</t>
  </si>
  <si>
    <t>3. หน้าจอสามารถมองเห็นค่าความดัน</t>
  </si>
  <si>
    <t>โลหิต ชีพจรและเวลาที่วัดได้ชัดเจน</t>
  </si>
  <si>
    <t>4. Battery ใช้ได้ทั้งแบบชาร์จไฟฟ้า หรือ</t>
  </si>
  <si>
    <t>แบบใช้ถ่าน ALKALINE ขนาด AA/AAA</t>
  </si>
  <si>
    <t xml:space="preserve">5.ได้รับมาตรฐานอย่างใดอย่างหนึ่งดังต่อไปนี้ </t>
  </si>
  <si>
    <t xml:space="preserve">6. เครื่องสามารถวัดค่าได้แม่นยำสูง </t>
  </si>
  <si>
    <t xml:space="preserve">แบบดิจิตอล </t>
  </si>
  <si>
    <t>FDA, CE, ISO 13485, ISO 9002 และ GMP</t>
  </si>
  <si>
    <t>7. ตัวเครื่องมีความปลอดภัยจากแรงดันลมได้</t>
  </si>
  <si>
    <t>ไม่น้อยกว่า 0 - 290 มิลลิเมตรปรอท</t>
  </si>
  <si>
    <t xml:space="preserve">8. มีระบบตรวจสอบอัตราการเต้นของหัวใจ </t>
  </si>
  <si>
    <t>หรือชีพจรที่ผิดปกติพร้อมแจ้งเตือน</t>
  </si>
  <si>
    <t>เตียงสำหรับเคลื่อนย้าย</t>
  </si>
  <si>
    <t>ผู้ป่วย (Stretcher)</t>
  </si>
  <si>
    <t>1. ตัวเตียงและโครงทำจากโลหะอลูมิเนียม</t>
  </si>
  <si>
    <t xml:space="preserve">ได้ทันที โดยไม่ต้อง ใช้แผ่นกระดานรองหลัง </t>
  </si>
  <si>
    <t>อัลลอยด์มีความแข็งแรงสามารถนวดหัวใจ</t>
  </si>
  <si>
    <t xml:space="preserve">2. แผ่นรองตัวผู้ป่วยทำจากอลูมิเนียมอัลลอยด์อย่างดี </t>
  </si>
  <si>
    <t>3. พนักพิงหลังสามารถปรับระดับได้ ไม่น้อยกว่า</t>
  </si>
  <si>
    <t xml:space="preserve"> 70 องศา โดยมีโช๊คอัพช่วยรับน้ำหนักผู้ป่วย</t>
  </si>
  <si>
    <t>4. การปรับเปลี่ยนจากเตียงนอนเป็นรถเข็น</t>
  </si>
  <si>
    <t>สามารถทำได้สะดวกโดยเจ้าหน้าที่คนเดียว</t>
  </si>
  <si>
    <t>จัดซื้อเตียงสำหรับเคลื่อนย้ายผู้ป่วย</t>
  </si>
  <si>
    <t>คุณลักษณะ ดังนี้</t>
  </si>
  <si>
    <t>5. สามารถเข็นขึ้นรถพยาบาลได้ง่ายโดยเจ้าหน้าที่</t>
  </si>
  <si>
    <t>คนเดียว ขาเตียงคู่หน้าและคู่หลังมีด้ามจับบังคับล้อ</t>
  </si>
  <si>
    <t xml:space="preserve"> ให้พับไปกับฐานเตียง และเมื่อดึงเตียงลงจากรถล้อ</t>
  </si>
  <si>
    <t>คู่หลังและล้อคู่หน้าจะกางออกเองโดยอัตโนมัติ</t>
  </si>
  <si>
    <t>6. มีเบาะรองนอนตลอดความยาวของเตียง สามารถ</t>
  </si>
  <si>
    <t xml:space="preserve">7. น้ำหนักเตียงรวมอุปกรณ์ประกอบไม่เกิน 34 กิโลกรัม </t>
  </si>
  <si>
    <t xml:space="preserve">สามารถรับน้ำหนักผู้ป่วยได้ไม่ต่ำกว่า 160 กิโลกรัม </t>
  </si>
  <si>
    <t>8. มีที่เสียบเสาน้ำเกลือ พร้อมเสาน้ำเกลือ</t>
  </si>
  <si>
    <t xml:space="preserve">อย่างน้อย 1 เสา สามารถปรับระดับสูงต่ำได้ </t>
  </si>
  <si>
    <t>พับได้สะดวกตามลักษณะของเตียง และถอดล้าง ทำ</t>
  </si>
  <si>
    <t xml:space="preserve">ความ สะอาดได้ พร้อมสายรัดผู้ป่วยอย่างน้อย 2 เส้น </t>
  </si>
  <si>
    <t xml:space="preserve">จัดซื้อเครื่องวัดความดันโลหิตแบบดิจิตอล  </t>
  </si>
  <si>
    <t>อัตโนมัติและกึ่งอัตโนมัติ</t>
  </si>
  <si>
    <t>1. เป็นเครื่องวัดความดันโลหิตแบบ</t>
  </si>
  <si>
    <t>หน้า 36</t>
  </si>
  <si>
    <t>หน้า 37</t>
  </si>
  <si>
    <t>ส่งเสริมการบริหารจัดการ</t>
  </si>
  <si>
    <t>(ช่วงบ้านนางสมหมาย ไชยศรี</t>
  </si>
  <si>
    <t>แม่และเด็ก บ้านแวงใหม่ หมู่ที่ 8)</t>
  </si>
  <si>
    <t>/หมู่ที่ 1-8</t>
  </si>
  <si>
    <t>หรือสถานที่อื่น</t>
  </si>
  <si>
    <t>ตามความเหมาะสม</t>
  </si>
  <si>
    <t xml:space="preserve">หรือมีพื้นที่ก่อสร้างไม่น้อยกว่า 4,500 ตรม. </t>
  </si>
  <si>
    <t>งบเหลือจ่าย ประจำปี 2567)</t>
  </si>
  <si>
    <t xml:space="preserve">   (เงินอุดหนุนเฉพาะกิจ </t>
  </si>
  <si>
    <t>พื้นที่ผิวจราจรรวมไม่น้อยกว่า 5,957 ตรม.</t>
  </si>
  <si>
    <t>ปรับปรุงซ่อมแซมถนนคอนกรีตเสริมเหล็ก</t>
  </si>
  <si>
    <t>ดำเนินการเสริมผิวถนนแอสฟัลต์คอนกรีต</t>
  </si>
  <si>
    <t>เสริมผิวแอสฟัลต์คอนกรีตสายทาง</t>
  </si>
  <si>
    <t>บ้านเหล่าน้อย - บ้านหนองแคน</t>
  </si>
  <si>
    <t>สายทางบ้านเหล่าน้อย - บ้านหนองแคน</t>
  </si>
  <si>
    <t xml:space="preserve">ขนาดกว้าง 4 - 5 เมตร ยาว 1,433 เมตร </t>
  </si>
  <si>
    <t>หนา 0.04 ม. มุมเลี้ยวพื้นที่ไม่น้อยกว่า 32 ตรม.</t>
  </si>
  <si>
    <t>ช่วงระยะเวลาดำเนินงาน</t>
  </si>
  <si>
    <t>ผลการดำเนินงาน</t>
  </si>
  <si>
    <t>ผลการใช้จ่ายงบประมาณ</t>
  </si>
  <si>
    <t>ดำเนินโครงการ</t>
  </si>
  <si>
    <t>ค่าป้าย</t>
  </si>
  <si>
    <t>ค่าอุปกรณ์</t>
  </si>
  <si>
    <t>ค่าวัสดุ</t>
  </si>
  <si>
    <t>ยังไม่ดำเนินการ</t>
  </si>
  <si>
    <t>ยังไม่มีการเบิกจ่าย</t>
  </si>
  <si>
    <t>ระหว่างดำเนินการ</t>
  </si>
  <si>
    <t>ดำเนินการแล้ว</t>
  </si>
  <si>
    <t>อยู่ระหว่างดำเนินการ</t>
  </si>
  <si>
    <t>เสร็จสิ้น</t>
  </si>
  <si>
    <t>ยังไม่เบิกจ่าย</t>
  </si>
  <si>
    <t>เบิกจ่ายเป็นงวด</t>
  </si>
  <si>
    <t>กรมบัญชีกลาง</t>
  </si>
  <si>
    <t>ประจำปีงบประมาณ พ.ศ.2568</t>
  </si>
  <si>
    <t>แผนและความก้าวหน้าการดำเนินงานและการใช้จ่ายงบประมาณ</t>
  </si>
  <si>
    <t>ดำเนินการแล้วเสร็จ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</si>
</sst>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C00000"/>
      <name val="TH SarabunIT๙"/>
      <family val="2"/>
    </font>
    <font>
      <b/>
      <i/>
      <sz val="16"/>
      <color theme="1"/>
      <name val="TH SarabunIT๙"/>
      <family val="2"/>
    </font>
    <font>
      <i/>
      <sz val="16"/>
      <color rgb="FFC00000"/>
      <name val="TH SarabunIT๙"/>
      <family val="2"/>
    </font>
    <font>
      <sz val="16"/>
      <color theme="1"/>
      <name val="TH SarabunIT๙"/>
      <family val="2"/>
    </font>
    <font>
      <sz val="15"/>
      <name val="TH SarabunIT๙"/>
      <family val="2"/>
    </font>
    <font>
      <i/>
      <sz val="16"/>
      <name val="TH SarabunIT๙"/>
      <family val="2"/>
    </font>
    <font>
      <i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9" tint="-0.249977111117893"/>
      <name val="TH SarabunIT๙"/>
      <family val="2"/>
    </font>
    <font>
      <sz val="16"/>
      <color rgb="FFFF0000"/>
      <name val="TH SarabunIT๙"/>
      <family val="2"/>
    </font>
    <font>
      <i/>
      <sz val="16"/>
      <color theme="1"/>
      <name val="TH SarabunIT๙"/>
      <family val="2"/>
    </font>
    <font>
      <b/>
      <i/>
      <sz val="16"/>
      <name val="TH SarabunIT๙"/>
      <family val="2"/>
    </font>
    <font>
      <i/>
      <sz val="14"/>
      <name val="TH SarabunIT๙"/>
      <family val="2"/>
    </font>
    <font>
      <sz val="15.5"/>
      <name val="TH SarabunIT๙"/>
      <family val="2"/>
    </font>
    <font>
      <sz val="14.5"/>
      <color theme="1"/>
      <name val="TH SarabunIT๙"/>
      <family val="2"/>
    </font>
    <font>
      <u/>
      <sz val="16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sz val="20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/>
    <xf numFmtId="0" fontId="9" fillId="0" borderId="7" xfId="0" applyFont="1" applyBorder="1" applyAlignment="1">
      <alignment shrinkToFi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5" xfId="0" applyFont="1" applyBorder="1"/>
    <xf numFmtId="0" fontId="9" fillId="0" borderId="0" xfId="0" applyFont="1" applyAlignment="1">
      <alignment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10" fillId="0" borderId="0" xfId="0" applyFont="1"/>
    <xf numFmtId="3" fontId="3" fillId="0" borderId="5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/>
    <xf numFmtId="0" fontId="11" fillId="0" borderId="6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shrinkToFit="1"/>
    </xf>
    <xf numFmtId="0" fontId="3" fillId="0" borderId="4" xfId="0" applyFont="1" applyBorder="1"/>
    <xf numFmtId="3" fontId="3" fillId="0" borderId="9" xfId="0" applyNumberFormat="1" applyFont="1" applyBorder="1"/>
    <xf numFmtId="0" fontId="11" fillId="0" borderId="10" xfId="0" applyFont="1" applyBorder="1"/>
    <xf numFmtId="0" fontId="3" fillId="0" borderId="12" xfId="0" applyFont="1" applyBorder="1"/>
    <xf numFmtId="0" fontId="9" fillId="0" borderId="7" xfId="0" applyFont="1" applyBorder="1" applyAlignment="1">
      <alignment horizontal="center"/>
    </xf>
    <xf numFmtId="0" fontId="5" fillId="0" borderId="13" xfId="0" applyFont="1" applyBorder="1"/>
    <xf numFmtId="3" fontId="5" fillId="0" borderId="7" xfId="0" applyNumberFormat="1" applyFont="1" applyBorder="1"/>
    <xf numFmtId="0" fontId="3" fillId="0" borderId="0" xfId="0" applyFont="1" applyAlignment="1">
      <alignment horizontal="center"/>
    </xf>
    <xf numFmtId="0" fontId="11" fillId="0" borderId="0" xfId="0" applyFont="1"/>
    <xf numFmtId="3" fontId="3" fillId="0" borderId="0" xfId="0" applyNumberFormat="1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0" borderId="6" xfId="0" applyNumberFormat="1" applyFont="1" applyBorder="1"/>
    <xf numFmtId="0" fontId="3" fillId="0" borderId="1" xfId="0" applyFont="1" applyBorder="1"/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9" fillId="0" borderId="1" xfId="0" applyNumberFormat="1" applyFont="1" applyBorder="1"/>
    <xf numFmtId="0" fontId="9" fillId="0" borderId="3" xfId="0" applyFont="1" applyBorder="1"/>
    <xf numFmtId="187" fontId="9" fillId="0" borderId="5" xfId="1" applyNumberFormat="1" applyFont="1" applyBorder="1" applyAlignment="1">
      <alignment horizontal="right"/>
    </xf>
    <xf numFmtId="0" fontId="9" fillId="0" borderId="2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 applyAlignment="1">
      <alignment shrinkToFit="1"/>
    </xf>
    <xf numFmtId="0" fontId="9" fillId="0" borderId="9" xfId="0" applyFont="1" applyBorder="1"/>
    <xf numFmtId="0" fontId="9" fillId="0" borderId="5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9" fillId="0" borderId="10" xfId="0" applyFont="1" applyBorder="1"/>
    <xf numFmtId="0" fontId="9" fillId="0" borderId="11" xfId="0" applyFont="1" applyBorder="1"/>
    <xf numFmtId="0" fontId="9" fillId="0" borderId="9" xfId="0" applyFont="1" applyBorder="1" applyAlignment="1">
      <alignment shrinkToFit="1"/>
    </xf>
    <xf numFmtId="0" fontId="12" fillId="0" borderId="6" xfId="0" applyFont="1" applyBorder="1"/>
    <xf numFmtId="0" fontId="12" fillId="0" borderId="0" xfId="0" applyFont="1"/>
    <xf numFmtId="3" fontId="9" fillId="0" borderId="1" xfId="0" applyNumberFormat="1" applyFont="1" applyBorder="1"/>
    <xf numFmtId="0" fontId="9" fillId="0" borderId="2" xfId="0" applyFont="1" applyBorder="1" applyAlignment="1">
      <alignment shrinkToFit="1"/>
    </xf>
    <xf numFmtId="0" fontId="12" fillId="0" borderId="5" xfId="0" applyFont="1" applyBorder="1"/>
    <xf numFmtId="0" fontId="9" fillId="0" borderId="4" xfId="0" applyFont="1" applyBorder="1" applyAlignment="1">
      <alignment shrinkToFit="1"/>
    </xf>
    <xf numFmtId="49" fontId="9" fillId="0" borderId="1" xfId="0" applyNumberFormat="1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3" fillId="0" borderId="5" xfId="0" applyFont="1" applyBorder="1" applyAlignment="1">
      <alignment shrinkToFit="1"/>
    </xf>
    <xf numFmtId="0" fontId="13" fillId="0" borderId="1" xfId="0" applyFont="1" applyBorder="1"/>
    <xf numFmtId="0" fontId="9" fillId="0" borderId="2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9" fillId="0" borderId="11" xfId="0" applyFont="1" applyBorder="1" applyAlignment="1">
      <alignment shrinkToFit="1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3" xfId="0" applyFont="1" applyBorder="1" applyAlignment="1">
      <alignment shrinkToFit="1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9" fillId="0" borderId="3" xfId="0" applyFont="1" applyBorder="1" applyAlignment="1">
      <alignment horizontal="left" shrinkToFit="1"/>
    </xf>
    <xf numFmtId="0" fontId="9" fillId="0" borderId="0" xfId="0" applyFont="1" applyAlignment="1">
      <alignment horizontal="left" shrinkToFit="1"/>
    </xf>
    <xf numFmtId="0" fontId="9" fillId="0" borderId="12" xfId="0" applyFont="1" applyBorder="1"/>
    <xf numFmtId="0" fontId="9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/>
    </xf>
    <xf numFmtId="3" fontId="9" fillId="0" borderId="5" xfId="0" applyNumberFormat="1" applyFont="1" applyBorder="1"/>
    <xf numFmtId="0" fontId="16" fillId="0" borderId="0" xfId="0" applyFont="1"/>
    <xf numFmtId="3" fontId="9" fillId="0" borderId="8" xfId="0" applyNumberFormat="1" applyFont="1" applyBorder="1"/>
    <xf numFmtId="0" fontId="12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shrinkToFit="1"/>
    </xf>
    <xf numFmtId="3" fontId="3" fillId="0" borderId="1" xfId="0" applyNumberFormat="1" applyFont="1" applyBorder="1"/>
    <xf numFmtId="0" fontId="3" fillId="0" borderId="3" xfId="0" applyFont="1" applyBorder="1"/>
    <xf numFmtId="0" fontId="3" fillId="0" borderId="0" xfId="0" applyFont="1" applyAlignment="1">
      <alignment shrinkToFit="1"/>
    </xf>
    <xf numFmtId="3" fontId="3" fillId="0" borderId="2" xfId="0" applyNumberFormat="1" applyFont="1" applyBorder="1"/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shrinkToFit="1"/>
    </xf>
    <xf numFmtId="0" fontId="3" fillId="0" borderId="9" xfId="0" applyFont="1" applyBorder="1"/>
    <xf numFmtId="0" fontId="3" fillId="0" borderId="6" xfId="0" applyFont="1" applyBorder="1" applyAlignment="1">
      <alignment shrinkToFit="1"/>
    </xf>
    <xf numFmtId="3" fontId="3" fillId="0" borderId="4" xfId="0" applyNumberFormat="1" applyFont="1" applyBorder="1"/>
    <xf numFmtId="0" fontId="3" fillId="0" borderId="9" xfId="0" applyFont="1" applyBorder="1" applyAlignment="1">
      <alignment horizontal="center" shrinkToFit="1"/>
    </xf>
    <xf numFmtId="0" fontId="16" fillId="0" borderId="6" xfId="0" applyFont="1" applyBorder="1"/>
    <xf numFmtId="0" fontId="3" fillId="0" borderId="11" xfId="0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0" fontId="17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18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0" borderId="12" xfId="0" applyFont="1" applyBorder="1"/>
    <xf numFmtId="0" fontId="10" fillId="0" borderId="3" xfId="0" applyFont="1" applyBorder="1" applyAlignment="1">
      <alignment shrinkToFit="1"/>
    </xf>
    <xf numFmtId="0" fontId="10" fillId="0" borderId="11" xfId="0" applyFont="1" applyBorder="1"/>
    <xf numFmtId="3" fontId="3" fillId="0" borderId="1" xfId="0" applyNumberFormat="1" applyFont="1" applyBorder="1" applyAlignment="1">
      <alignment horizontal="center"/>
    </xf>
    <xf numFmtId="0" fontId="15" fillId="0" borderId="5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shrinkToFit="1"/>
    </xf>
    <xf numFmtId="187" fontId="3" fillId="0" borderId="0" xfId="1" applyNumberFormat="1" applyFont="1"/>
    <xf numFmtId="187" fontId="19" fillId="0" borderId="5" xfId="1" applyNumberFormat="1" applyFont="1" applyBorder="1"/>
    <xf numFmtId="43" fontId="3" fillId="0" borderId="0" xfId="1" applyFont="1"/>
    <xf numFmtId="3" fontId="5" fillId="0" borderId="0" xfId="0" applyNumberFormat="1" applyFont="1"/>
    <xf numFmtId="0" fontId="9" fillId="0" borderId="11" xfId="0" applyFont="1" applyBorder="1" applyAlignment="1">
      <alignment horizontal="center" vertical="center" shrinkToFit="1"/>
    </xf>
    <xf numFmtId="0" fontId="6" fillId="0" borderId="7" xfId="0" applyFont="1" applyBorder="1"/>
    <xf numFmtId="0" fontId="20" fillId="0" borderId="7" xfId="0" applyFont="1" applyBorder="1"/>
    <xf numFmtId="0" fontId="6" fillId="0" borderId="5" xfId="0" applyFont="1" applyBorder="1"/>
    <xf numFmtId="0" fontId="6" fillId="0" borderId="6" xfId="0" applyFont="1" applyBorder="1"/>
    <xf numFmtId="0" fontId="9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10" xfId="0" applyFont="1" applyBorder="1" applyAlignment="1">
      <alignment shrinkToFit="1"/>
    </xf>
    <xf numFmtId="0" fontId="6" fillId="0" borderId="11" xfId="0" applyFont="1" applyBorder="1"/>
    <xf numFmtId="187" fontId="9" fillId="0" borderId="1" xfId="1" applyNumberFormat="1" applyFont="1" applyBorder="1"/>
    <xf numFmtId="187" fontId="9" fillId="0" borderId="5" xfId="1" applyNumberFormat="1" applyFont="1" applyBorder="1"/>
    <xf numFmtId="3" fontId="9" fillId="0" borderId="6" xfId="0" applyNumberFormat="1" applyFont="1" applyBorder="1"/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3" fontId="9" fillId="0" borderId="3" xfId="0" applyNumberFormat="1" applyFont="1" applyBorder="1"/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3" fontId="9" fillId="0" borderId="11" xfId="0" applyNumberFormat="1" applyFont="1" applyBorder="1"/>
    <xf numFmtId="0" fontId="9" fillId="0" borderId="0" xfId="0" applyFont="1" applyAlignment="1">
      <alignment horizontal="right"/>
    </xf>
    <xf numFmtId="0" fontId="15" fillId="0" borderId="6" xfId="0" applyFont="1" applyBorder="1"/>
    <xf numFmtId="0" fontId="14" fillId="0" borderId="5" xfId="0" applyFont="1" applyBorder="1"/>
    <xf numFmtId="0" fontId="14" fillId="0" borderId="6" xfId="0" applyFont="1" applyBorder="1"/>
    <xf numFmtId="0" fontId="16" fillId="0" borderId="3" xfId="0" applyFont="1" applyBorder="1"/>
    <xf numFmtId="0" fontId="17" fillId="0" borderId="11" xfId="0" applyFont="1" applyBorder="1"/>
    <xf numFmtId="0" fontId="13" fillId="0" borderId="7" xfId="0" applyFont="1" applyBorder="1"/>
    <xf numFmtId="0" fontId="3" fillId="0" borderId="6" xfId="0" applyFont="1" applyBorder="1" applyAlignment="1">
      <alignment horizontal="left" vertical="center"/>
    </xf>
    <xf numFmtId="0" fontId="12" fillId="0" borderId="3" xfId="0" applyFont="1" applyBorder="1"/>
    <xf numFmtId="0" fontId="16" fillId="0" borderId="5" xfId="0" applyFont="1" applyBorder="1"/>
    <xf numFmtId="0" fontId="3" fillId="0" borderId="11" xfId="0" applyFont="1" applyBorder="1" applyAlignment="1">
      <alignment horizontal="center"/>
    </xf>
    <xf numFmtId="0" fontId="18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1" fillId="0" borderId="4" xfId="0" applyFont="1" applyBorder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right"/>
    </xf>
    <xf numFmtId="0" fontId="18" fillId="0" borderId="3" xfId="0" applyFont="1" applyBorder="1"/>
    <xf numFmtId="0" fontId="22" fillId="0" borderId="5" xfId="0" applyFont="1" applyBorder="1" applyAlignment="1">
      <alignment horizontal="center" shrinkToFit="1"/>
    </xf>
    <xf numFmtId="0" fontId="9" fillId="0" borderId="5" xfId="0" applyFont="1" applyBorder="1" applyAlignment="1">
      <alignment horizontal="center" shrinkToFit="1"/>
    </xf>
    <xf numFmtId="0" fontId="23" fillId="0" borderId="9" xfId="0" applyFont="1" applyBorder="1" applyAlignment="1">
      <alignment horizontal="center" shrinkToFit="1"/>
    </xf>
    <xf numFmtId="0" fontId="23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22" fillId="0" borderId="5" xfId="0" applyFont="1" applyBorder="1" applyAlignment="1">
      <alignment horizontal="center"/>
    </xf>
    <xf numFmtId="0" fontId="22" fillId="0" borderId="11" xfId="0" applyFont="1" applyBorder="1" applyAlignment="1">
      <alignment horizontal="center" shrinkToFit="1"/>
    </xf>
    <xf numFmtId="0" fontId="23" fillId="0" borderId="5" xfId="0" applyFont="1" applyBorder="1" applyAlignment="1">
      <alignment horizontal="center" shrinkToFit="1"/>
    </xf>
    <xf numFmtId="187" fontId="3" fillId="0" borderId="1" xfId="1" applyNumberFormat="1" applyFont="1" applyBorder="1" applyAlignment="1">
      <alignment horizontal="right" vertical="center"/>
    </xf>
    <xf numFmtId="187" fontId="3" fillId="0" borderId="2" xfId="1" applyNumberFormat="1" applyFont="1" applyBorder="1" applyAlignment="1">
      <alignment horizontal="right" vertical="center"/>
    </xf>
    <xf numFmtId="0" fontId="11" fillId="0" borderId="5" xfId="0" applyFont="1" applyBorder="1"/>
    <xf numFmtId="0" fontId="11" fillId="0" borderId="3" xfId="0" applyFont="1" applyBorder="1"/>
    <xf numFmtId="3" fontId="3" fillId="0" borderId="3" xfId="0" applyNumberFormat="1" applyFont="1" applyBorder="1"/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0" fontId="9" fillId="0" borderId="1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3" fontId="27" fillId="0" borderId="7" xfId="0" applyNumberFormat="1" applyFont="1" applyBorder="1"/>
    <xf numFmtId="0" fontId="9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6" fillId="0" borderId="18" xfId="0" applyFont="1" applyBorder="1"/>
    <xf numFmtId="0" fontId="9" fillId="0" borderId="19" xfId="0" applyFont="1" applyBorder="1" applyAlignment="1">
      <alignment horizontal="center" vertical="center"/>
    </xf>
    <xf numFmtId="43" fontId="6" fillId="0" borderId="16" xfId="1" applyFont="1" applyBorder="1"/>
    <xf numFmtId="43" fontId="6" fillId="0" borderId="18" xfId="1" applyFont="1" applyBorder="1"/>
    <xf numFmtId="43" fontId="6" fillId="0" borderId="7" xfId="1" applyFont="1" applyBorder="1"/>
    <xf numFmtId="0" fontId="9" fillId="0" borderId="4" xfId="0" applyFont="1" applyBorder="1" applyAlignment="1">
      <alignment horizontal="center" vertical="center"/>
    </xf>
    <xf numFmtId="0" fontId="6" fillId="0" borderId="10" xfId="0" applyFont="1" applyBorder="1"/>
    <xf numFmtId="0" fontId="6" fillId="0" borderId="4" xfId="0" applyFont="1" applyBorder="1"/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3" fontId="6" fillId="0" borderId="15" xfId="1" applyFont="1" applyBorder="1"/>
    <xf numFmtId="0" fontId="6" fillId="0" borderId="1" xfId="0" applyFont="1" applyBorder="1"/>
    <xf numFmtId="43" fontId="6" fillId="0" borderId="1" xfId="1" applyFont="1" applyBorder="1"/>
    <xf numFmtId="43" fontId="6" fillId="0" borderId="5" xfId="1" applyFont="1" applyBorder="1"/>
    <xf numFmtId="43" fontId="4" fillId="0" borderId="0" xfId="1" applyFont="1"/>
    <xf numFmtId="43" fontId="6" fillId="0" borderId="0" xfId="1" applyFont="1"/>
    <xf numFmtId="43" fontId="8" fillId="0" borderId="0" xfId="1" applyFont="1"/>
    <xf numFmtId="43" fontId="6" fillId="0" borderId="6" xfId="1" applyFont="1" applyBorder="1"/>
    <xf numFmtId="43" fontId="3" fillId="0" borderId="5" xfId="1" applyFont="1" applyBorder="1"/>
    <xf numFmtId="43" fontId="3" fillId="0" borderId="6" xfId="1" applyFont="1" applyBorder="1"/>
    <xf numFmtId="43" fontId="3" fillId="0" borderId="1" xfId="1" applyFont="1" applyBorder="1"/>
    <xf numFmtId="43" fontId="17" fillId="0" borderId="0" xfId="1" applyFont="1"/>
    <xf numFmtId="43" fontId="9" fillId="0" borderId="15" xfId="1" applyFont="1" applyBorder="1" applyAlignment="1">
      <alignment horizontal="center" vertical="center"/>
    </xf>
    <xf numFmtId="43" fontId="9" fillId="0" borderId="16" xfId="1" applyFont="1" applyBorder="1" applyAlignment="1">
      <alignment horizontal="center" vertical="center"/>
    </xf>
    <xf numFmtId="43" fontId="6" fillId="0" borderId="0" xfId="1" applyFont="1" applyBorder="1"/>
    <xf numFmtId="43" fontId="8" fillId="0" borderId="0" xfId="1" applyFont="1" applyBorder="1"/>
    <xf numFmtId="43" fontId="9" fillId="0" borderId="5" xfId="1" applyFont="1" applyBorder="1" applyAlignment="1">
      <alignment horizontal="center" vertical="center"/>
    </xf>
    <xf numFmtId="43" fontId="9" fillId="0" borderId="19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14" fillId="0" borderId="5" xfId="1" applyFont="1" applyBorder="1"/>
    <xf numFmtId="43" fontId="14" fillId="0" borderId="6" xfId="1" applyFont="1" applyBorder="1"/>
    <xf numFmtId="43" fontId="14" fillId="0" borderId="0" xfId="1" applyFont="1"/>
    <xf numFmtId="43" fontId="15" fillId="0" borderId="5" xfId="1" applyFont="1" applyBorder="1"/>
    <xf numFmtId="43" fontId="15" fillId="0" borderId="6" xfId="1" applyFont="1" applyBorder="1"/>
    <xf numFmtId="43" fontId="15" fillId="0" borderId="1" xfId="1" applyFont="1" applyBorder="1"/>
    <xf numFmtId="43" fontId="15" fillId="0" borderId="0" xfId="1" applyFont="1"/>
    <xf numFmtId="43" fontId="9" fillId="0" borderId="1" xfId="1" applyFont="1" applyBorder="1" applyAlignment="1">
      <alignment horizontal="center" vertical="center" wrapText="1"/>
    </xf>
    <xf numFmtId="43" fontId="9" fillId="0" borderId="15" xfId="1" applyFont="1" applyBorder="1" applyAlignment="1">
      <alignment horizontal="center" vertical="center" wrapText="1"/>
    </xf>
    <xf numFmtId="43" fontId="9" fillId="0" borderId="17" xfId="1" applyFont="1" applyBorder="1" applyAlignment="1">
      <alignment horizontal="center" vertical="center" wrapText="1"/>
    </xf>
    <xf numFmtId="43" fontId="6" fillId="0" borderId="15" xfId="1" applyFont="1" applyBorder="1" applyAlignment="1">
      <alignment horizontal="center" wrapText="1"/>
    </xf>
    <xf numFmtId="43" fontId="6" fillId="0" borderId="17" xfId="1" applyFont="1" applyBorder="1" applyAlignment="1">
      <alignment horizont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wrapText="1"/>
    </xf>
    <xf numFmtId="43" fontId="6" fillId="0" borderId="5" xfId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3" fontId="9" fillId="0" borderId="6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/>
    <xf numFmtId="43" fontId="6" fillId="0" borderId="0" xfId="1" applyFont="1" applyBorder="1" applyAlignment="1">
      <alignment horizontal="center" wrapText="1"/>
    </xf>
    <xf numFmtId="43" fontId="6" fillId="0" borderId="20" xfId="1" applyFont="1" applyBorder="1" applyAlignment="1">
      <alignment horizontal="center" wrapText="1"/>
    </xf>
    <xf numFmtId="43" fontId="6" fillId="0" borderId="21" xfId="1" applyFont="1" applyBorder="1" applyAlignment="1">
      <alignment horizontal="center" wrapText="1"/>
    </xf>
    <xf numFmtId="43" fontId="6" fillId="0" borderId="22" xfId="1" applyFont="1" applyBorder="1"/>
    <xf numFmtId="43" fontId="6" fillId="0" borderId="23" xfId="1" applyFont="1" applyBorder="1"/>
    <xf numFmtId="43" fontId="6" fillId="0" borderId="24" xfId="1" applyFont="1" applyBorder="1"/>
    <xf numFmtId="43" fontId="6" fillId="0" borderId="13" xfId="1" applyFont="1" applyBorder="1"/>
    <xf numFmtId="43" fontId="6" fillId="0" borderId="4" xfId="1" applyFont="1" applyBorder="1" applyAlignment="1">
      <alignment horizontal="center" wrapText="1"/>
    </xf>
    <xf numFmtId="43" fontId="6" fillId="0" borderId="4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227</xdr:row>
      <xdr:rowOff>50801</xdr:rowOff>
    </xdr:from>
    <xdr:to>
      <xdr:col>18</xdr:col>
      <xdr:colOff>628650</xdr:colOff>
      <xdr:row>228</xdr:row>
      <xdr:rowOff>50800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181042" y="58005134"/>
          <a:ext cx="921808" cy="2709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twoCellAnchor>
  <xdr:twoCellAnchor>
    <xdr:from>
      <xdr:col>17</xdr:col>
      <xdr:colOff>3175</xdr:colOff>
      <xdr:row>27</xdr:row>
      <xdr:rowOff>25400</xdr:rowOff>
    </xdr:from>
    <xdr:to>
      <xdr:col>18</xdr:col>
      <xdr:colOff>645583</xdr:colOff>
      <xdr:row>28</xdr:row>
      <xdr:rowOff>25400</xdr:rowOff>
    </xdr:to>
    <xdr:sp macro="" textlink="">
      <xdr:nvSpPr>
        <xdr:cNvPr id="74" name="สี่เหลี่ยมผืนผ้า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9197975" y="7416800"/>
          <a:ext cx="921808" cy="2709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248708</xdr:colOff>
      <xdr:row>254</xdr:row>
      <xdr:rowOff>50801</xdr:rowOff>
    </xdr:from>
    <xdr:to>
      <xdr:col>18</xdr:col>
      <xdr:colOff>620183</xdr:colOff>
      <xdr:row>255</xdr:row>
      <xdr:rowOff>50800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9172575" y="65320334"/>
          <a:ext cx="921808" cy="2709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240241</xdr:colOff>
      <xdr:row>281</xdr:row>
      <xdr:rowOff>33868</xdr:rowOff>
    </xdr:from>
    <xdr:to>
      <xdr:col>18</xdr:col>
      <xdr:colOff>611716</xdr:colOff>
      <xdr:row>281</xdr:row>
      <xdr:rowOff>254001</xdr:rowOff>
    </xdr:to>
    <xdr:sp macro="" textlink="">
      <xdr:nvSpPr>
        <xdr:cNvPr id="47" name="สี่เหลี่ยมผืนผ้า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9164108" y="72618601"/>
          <a:ext cx="921808" cy="2201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47200" y="16934"/>
          <a:ext cx="921808" cy="280459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17</xdr:col>
      <xdr:colOff>1</xdr:colOff>
      <xdr:row>110</xdr:row>
      <xdr:rowOff>33866</xdr:rowOff>
    </xdr:from>
    <xdr:to>
      <xdr:col>18</xdr:col>
      <xdr:colOff>642409</xdr:colOff>
      <xdr:row>111</xdr:row>
      <xdr:rowOff>33866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94801" y="29345466"/>
          <a:ext cx="921808" cy="2709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twoCellAnchor>
  <xdr:twoCellAnchor>
    <xdr:from>
      <xdr:col>10</xdr:col>
      <xdr:colOff>9261</xdr:colOff>
      <xdr:row>10</xdr:row>
      <xdr:rowOff>262469</xdr:rowOff>
    </xdr:from>
    <xdr:to>
      <xdr:col>11</xdr:col>
      <xdr:colOff>795</xdr:colOff>
      <xdr:row>10</xdr:row>
      <xdr:rowOff>262469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7358328" y="2777069"/>
          <a:ext cx="237067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245595</xdr:colOff>
      <xdr:row>34</xdr:row>
      <xdr:rowOff>0</xdr:rowOff>
    </xdr:from>
    <xdr:to>
      <xdr:col>16</xdr:col>
      <xdr:colOff>262528</xdr:colOff>
      <xdr:row>34</xdr:row>
      <xdr:rowOff>8467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8915462" y="9220200"/>
          <a:ext cx="270933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262466</xdr:rowOff>
    </xdr:from>
    <xdr:to>
      <xdr:col>17</xdr:col>
      <xdr:colOff>279400</xdr:colOff>
      <xdr:row>40</xdr:row>
      <xdr:rowOff>0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6824133" y="11192933"/>
          <a:ext cx="3175000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47</xdr:row>
      <xdr:rowOff>254000</xdr:rowOff>
    </xdr:from>
    <xdr:to>
      <xdr:col>17</xdr:col>
      <xdr:colOff>287867</xdr:colOff>
      <xdr:row>48</xdr:row>
      <xdr:rowOff>8466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6849533" y="13351933"/>
          <a:ext cx="3158067" cy="2540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939800</xdr:colOff>
      <xdr:row>57</xdr:row>
      <xdr:rowOff>262467</xdr:rowOff>
    </xdr:from>
    <xdr:to>
      <xdr:col>17</xdr:col>
      <xdr:colOff>287866</xdr:colOff>
      <xdr:row>58</xdr:row>
      <xdr:rowOff>8466</xdr:rowOff>
    </xdr:to>
    <xdr:cxnSp macro="">
      <xdr:nvCxnSpPr>
        <xdr:cNvPr id="28" name="ลูกศรเชื่อมต่อแบบตร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6807200" y="15494000"/>
          <a:ext cx="3200399" cy="16933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86</xdr:row>
      <xdr:rowOff>262467</xdr:rowOff>
    </xdr:from>
    <xdr:to>
      <xdr:col>18</xdr:col>
      <xdr:colOff>0</xdr:colOff>
      <xdr:row>87</xdr:row>
      <xdr:rowOff>0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6824133" y="16848667"/>
          <a:ext cx="3191934" cy="8466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8467</xdr:colOff>
      <xdr:row>244</xdr:row>
      <xdr:rowOff>262467</xdr:rowOff>
    </xdr:from>
    <xdr:to>
      <xdr:col>18</xdr:col>
      <xdr:colOff>8466</xdr:colOff>
      <xdr:row>245</xdr:row>
      <xdr:rowOff>0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6350000" y="62695667"/>
          <a:ext cx="3132666" cy="8466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8466</xdr:colOff>
      <xdr:row>266</xdr:row>
      <xdr:rowOff>245532</xdr:rowOff>
    </xdr:from>
    <xdr:to>
      <xdr:col>13</xdr:col>
      <xdr:colOff>262467</xdr:colOff>
      <xdr:row>266</xdr:row>
      <xdr:rowOff>245532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8144933" y="75886732"/>
          <a:ext cx="254001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16933</xdr:colOff>
      <xdr:row>270</xdr:row>
      <xdr:rowOff>229445</xdr:rowOff>
    </xdr:from>
    <xdr:to>
      <xdr:col>11</xdr:col>
      <xdr:colOff>254845</xdr:colOff>
      <xdr:row>270</xdr:row>
      <xdr:rowOff>237066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7611533" y="76954378"/>
          <a:ext cx="237912" cy="7621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287</xdr:row>
      <xdr:rowOff>0</xdr:rowOff>
    </xdr:from>
    <xdr:to>
      <xdr:col>18</xdr:col>
      <xdr:colOff>33865</xdr:colOff>
      <xdr:row>287</xdr:row>
      <xdr:rowOff>0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6824133" y="45305133"/>
          <a:ext cx="3225799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292</xdr:row>
      <xdr:rowOff>0</xdr:rowOff>
    </xdr:from>
    <xdr:to>
      <xdr:col>18</xdr:col>
      <xdr:colOff>33865</xdr:colOff>
      <xdr:row>292</xdr:row>
      <xdr:rowOff>0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6824133" y="46659800"/>
          <a:ext cx="3225799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296</xdr:row>
      <xdr:rowOff>0</xdr:rowOff>
    </xdr:from>
    <xdr:to>
      <xdr:col>18</xdr:col>
      <xdr:colOff>33865</xdr:colOff>
      <xdr:row>296</xdr:row>
      <xdr:rowOff>0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6824133" y="47743533"/>
          <a:ext cx="3225799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812800</xdr:colOff>
      <xdr:row>62</xdr:row>
      <xdr:rowOff>237067</xdr:rowOff>
    </xdr:from>
    <xdr:to>
      <xdr:col>17</xdr:col>
      <xdr:colOff>259926</xdr:colOff>
      <xdr:row>62</xdr:row>
      <xdr:rowOff>245532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 flipV="1">
          <a:off x="6324600" y="16975667"/>
          <a:ext cx="3130126" cy="846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67</xdr:row>
      <xdr:rowOff>237067</xdr:rowOff>
    </xdr:from>
    <xdr:to>
      <xdr:col>17</xdr:col>
      <xdr:colOff>276859</xdr:colOff>
      <xdr:row>67</xdr:row>
      <xdr:rowOff>245532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V="1">
          <a:off x="6341533" y="18288000"/>
          <a:ext cx="3130126" cy="846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72</xdr:row>
      <xdr:rowOff>245532</xdr:rowOff>
    </xdr:from>
    <xdr:to>
      <xdr:col>17</xdr:col>
      <xdr:colOff>276859</xdr:colOff>
      <xdr:row>72</xdr:row>
      <xdr:rowOff>253997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6341533" y="19608799"/>
          <a:ext cx="3130126" cy="846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812800</xdr:colOff>
      <xdr:row>78</xdr:row>
      <xdr:rowOff>0</xdr:rowOff>
    </xdr:from>
    <xdr:to>
      <xdr:col>17</xdr:col>
      <xdr:colOff>259926</xdr:colOff>
      <xdr:row>78</xdr:row>
      <xdr:rowOff>8465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 flipV="1">
          <a:off x="6324600" y="20938067"/>
          <a:ext cx="3130126" cy="846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16914</xdr:colOff>
      <xdr:row>115</xdr:row>
      <xdr:rowOff>186265</xdr:rowOff>
    </xdr:from>
    <xdr:to>
      <xdr:col>18</xdr:col>
      <xdr:colOff>16914</xdr:colOff>
      <xdr:row>115</xdr:row>
      <xdr:rowOff>194731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6358447" y="30717065"/>
          <a:ext cx="3132667" cy="8466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25399</xdr:colOff>
      <xdr:row>118</xdr:row>
      <xdr:rowOff>211667</xdr:rowOff>
    </xdr:from>
    <xdr:to>
      <xdr:col>16</xdr:col>
      <xdr:colOff>262476</xdr:colOff>
      <xdr:row>118</xdr:row>
      <xdr:rowOff>228600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V="1">
          <a:off x="8949266" y="31453667"/>
          <a:ext cx="237077" cy="1693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10</xdr:col>
      <xdr:colOff>16933</xdr:colOff>
      <xdr:row>119</xdr:row>
      <xdr:rowOff>0</xdr:rowOff>
    </xdr:from>
    <xdr:to>
      <xdr:col>11</xdr:col>
      <xdr:colOff>8467</xdr:colOff>
      <xdr:row>119</xdr:row>
      <xdr:rowOff>8466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 flipV="1">
          <a:off x="7366000" y="31479067"/>
          <a:ext cx="237067" cy="8466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16933</xdr:colOff>
      <xdr:row>122</xdr:row>
      <xdr:rowOff>0</xdr:rowOff>
    </xdr:from>
    <xdr:to>
      <xdr:col>11</xdr:col>
      <xdr:colOff>254000</xdr:colOff>
      <xdr:row>122</xdr:row>
      <xdr:rowOff>0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>
        <a:xfrm>
          <a:off x="7611533" y="32190267"/>
          <a:ext cx="237067" cy="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16934</xdr:colOff>
      <xdr:row>124</xdr:row>
      <xdr:rowOff>194732</xdr:rowOff>
    </xdr:from>
    <xdr:to>
      <xdr:col>17</xdr:col>
      <xdr:colOff>262468</xdr:colOff>
      <xdr:row>124</xdr:row>
      <xdr:rowOff>203199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8940801" y="328591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129</xdr:row>
      <xdr:rowOff>194732</xdr:rowOff>
    </xdr:from>
    <xdr:to>
      <xdr:col>17</xdr:col>
      <xdr:colOff>254001</xdr:colOff>
      <xdr:row>129</xdr:row>
      <xdr:rowOff>203199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8932334" y="34044465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134</xdr:row>
      <xdr:rowOff>194731</xdr:rowOff>
    </xdr:from>
    <xdr:to>
      <xdr:col>17</xdr:col>
      <xdr:colOff>245534</xdr:colOff>
      <xdr:row>134</xdr:row>
      <xdr:rowOff>203198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>
          <a:off x="8923867" y="35229798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143</xdr:row>
      <xdr:rowOff>203198</xdr:rowOff>
    </xdr:from>
    <xdr:to>
      <xdr:col>17</xdr:col>
      <xdr:colOff>245534</xdr:colOff>
      <xdr:row>143</xdr:row>
      <xdr:rowOff>211665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8923867" y="37397265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148</xdr:row>
      <xdr:rowOff>194732</xdr:rowOff>
    </xdr:from>
    <xdr:to>
      <xdr:col>17</xdr:col>
      <xdr:colOff>245534</xdr:colOff>
      <xdr:row>148</xdr:row>
      <xdr:rowOff>203199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8923867" y="38616465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153</xdr:row>
      <xdr:rowOff>203198</xdr:rowOff>
    </xdr:from>
    <xdr:to>
      <xdr:col>17</xdr:col>
      <xdr:colOff>245534</xdr:colOff>
      <xdr:row>153</xdr:row>
      <xdr:rowOff>211665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8923867" y="39852598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158</xdr:row>
      <xdr:rowOff>203198</xdr:rowOff>
    </xdr:from>
    <xdr:to>
      <xdr:col>17</xdr:col>
      <xdr:colOff>245534</xdr:colOff>
      <xdr:row>158</xdr:row>
      <xdr:rowOff>211665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8923867" y="41080265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16934</xdr:colOff>
      <xdr:row>163</xdr:row>
      <xdr:rowOff>203199</xdr:rowOff>
    </xdr:from>
    <xdr:to>
      <xdr:col>17</xdr:col>
      <xdr:colOff>262468</xdr:colOff>
      <xdr:row>163</xdr:row>
      <xdr:rowOff>211666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8940801" y="423079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172</xdr:row>
      <xdr:rowOff>203199</xdr:rowOff>
    </xdr:from>
    <xdr:to>
      <xdr:col>17</xdr:col>
      <xdr:colOff>254001</xdr:colOff>
      <xdr:row>172</xdr:row>
      <xdr:rowOff>211666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8932334" y="445177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177</xdr:row>
      <xdr:rowOff>203198</xdr:rowOff>
    </xdr:from>
    <xdr:to>
      <xdr:col>17</xdr:col>
      <xdr:colOff>245534</xdr:colOff>
      <xdr:row>177</xdr:row>
      <xdr:rowOff>211665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8923867" y="45745398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182</xdr:row>
      <xdr:rowOff>211665</xdr:rowOff>
    </xdr:from>
    <xdr:to>
      <xdr:col>17</xdr:col>
      <xdr:colOff>254001</xdr:colOff>
      <xdr:row>182</xdr:row>
      <xdr:rowOff>220132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8932334" y="469815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187</xdr:row>
      <xdr:rowOff>203199</xdr:rowOff>
    </xdr:from>
    <xdr:to>
      <xdr:col>17</xdr:col>
      <xdr:colOff>245534</xdr:colOff>
      <xdr:row>187</xdr:row>
      <xdr:rowOff>211666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8923867" y="482007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0</xdr:colOff>
      <xdr:row>192</xdr:row>
      <xdr:rowOff>211665</xdr:rowOff>
    </xdr:from>
    <xdr:to>
      <xdr:col>17</xdr:col>
      <xdr:colOff>245534</xdr:colOff>
      <xdr:row>192</xdr:row>
      <xdr:rowOff>220132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8923867" y="49436865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201</xdr:row>
      <xdr:rowOff>194731</xdr:rowOff>
    </xdr:from>
    <xdr:to>
      <xdr:col>17</xdr:col>
      <xdr:colOff>254001</xdr:colOff>
      <xdr:row>201</xdr:row>
      <xdr:rowOff>203198</xdr:rowOff>
    </xdr:to>
    <xdr:cxnSp macro="">
      <xdr:nvCxnSpPr>
        <xdr:cNvPr id="86" name="ลูกศรเชื่อมต่อแบบตรง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8932334" y="51629731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206</xdr:row>
      <xdr:rowOff>211665</xdr:rowOff>
    </xdr:from>
    <xdr:to>
      <xdr:col>17</xdr:col>
      <xdr:colOff>254001</xdr:colOff>
      <xdr:row>206</xdr:row>
      <xdr:rowOff>220132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>
          <a:off x="8932334" y="528743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211</xdr:row>
      <xdr:rowOff>203199</xdr:rowOff>
    </xdr:from>
    <xdr:to>
      <xdr:col>17</xdr:col>
      <xdr:colOff>254001</xdr:colOff>
      <xdr:row>211</xdr:row>
      <xdr:rowOff>211666</xdr:rowOff>
    </xdr:to>
    <xdr:cxnSp macro="">
      <xdr:nvCxnSpPr>
        <xdr:cNvPr id="89" name="ลูกศรเชื่อมต่อแบบตรง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>
          <a:off x="8932334" y="540935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12</xdr:col>
      <xdr:colOff>0</xdr:colOff>
      <xdr:row>248</xdr:row>
      <xdr:rowOff>220132</xdr:rowOff>
    </xdr:from>
    <xdr:to>
      <xdr:col>12</xdr:col>
      <xdr:colOff>262467</xdr:colOff>
      <xdr:row>248</xdr:row>
      <xdr:rowOff>228599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7865533" y="63737065"/>
          <a:ext cx="262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15</xdr:col>
      <xdr:colOff>245533</xdr:colOff>
      <xdr:row>259</xdr:row>
      <xdr:rowOff>245532</xdr:rowOff>
    </xdr:from>
    <xdr:to>
      <xdr:col>17</xdr:col>
      <xdr:colOff>16933</xdr:colOff>
      <xdr:row>259</xdr:row>
      <xdr:rowOff>245532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>
          <a:off x="8915400" y="73990199"/>
          <a:ext cx="296333" cy="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8467</xdr:colOff>
      <xdr:row>262</xdr:row>
      <xdr:rowOff>245534</xdr:rowOff>
    </xdr:from>
    <xdr:to>
      <xdr:col>17</xdr:col>
      <xdr:colOff>270933</xdr:colOff>
      <xdr:row>262</xdr:row>
      <xdr:rowOff>254000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7603067" y="67699467"/>
          <a:ext cx="1862666" cy="8466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8467</xdr:colOff>
      <xdr:row>216</xdr:row>
      <xdr:rowOff>203199</xdr:rowOff>
    </xdr:from>
    <xdr:to>
      <xdr:col>17</xdr:col>
      <xdr:colOff>254001</xdr:colOff>
      <xdr:row>216</xdr:row>
      <xdr:rowOff>211666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8932334" y="54093532"/>
          <a:ext cx="5164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8437</xdr:colOff>
      <xdr:row>233</xdr:row>
      <xdr:rowOff>0</xdr:rowOff>
    </xdr:from>
    <xdr:to>
      <xdr:col>18</xdr:col>
      <xdr:colOff>8436</xdr:colOff>
      <xdr:row>233</xdr:row>
      <xdr:rowOff>8467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6349970" y="59596867"/>
          <a:ext cx="3132666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8437</xdr:colOff>
      <xdr:row>237</xdr:row>
      <xdr:rowOff>0</xdr:rowOff>
    </xdr:from>
    <xdr:to>
      <xdr:col>18</xdr:col>
      <xdr:colOff>8436</xdr:colOff>
      <xdr:row>237</xdr:row>
      <xdr:rowOff>8467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 flipV="1">
          <a:off x="6349970" y="59596867"/>
          <a:ext cx="3132666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8437</xdr:colOff>
      <xdr:row>241</xdr:row>
      <xdr:rowOff>0</xdr:rowOff>
    </xdr:from>
    <xdr:to>
      <xdr:col>18</xdr:col>
      <xdr:colOff>8436</xdr:colOff>
      <xdr:row>241</xdr:row>
      <xdr:rowOff>8467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V="1">
          <a:off x="6349970" y="59596867"/>
          <a:ext cx="3132666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237066</xdr:colOff>
      <xdr:row>36</xdr:row>
      <xdr:rowOff>262466</xdr:rowOff>
    </xdr:from>
    <xdr:to>
      <xdr:col>10</xdr:col>
      <xdr:colOff>8465</xdr:colOff>
      <xdr:row>37</xdr:row>
      <xdr:rowOff>0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7086599" y="10320866"/>
          <a:ext cx="270933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16934</xdr:colOff>
      <xdr:row>275</xdr:row>
      <xdr:rowOff>0</xdr:rowOff>
    </xdr:from>
    <xdr:to>
      <xdr:col>11</xdr:col>
      <xdr:colOff>254846</xdr:colOff>
      <xdr:row>275</xdr:row>
      <xdr:rowOff>7621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7611534" y="70976067"/>
          <a:ext cx="237912" cy="762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189442</xdr:colOff>
      <xdr:row>0</xdr:row>
      <xdr:rowOff>67734</xdr:rowOff>
    </xdr:from>
    <xdr:to>
      <xdr:col>18</xdr:col>
      <xdr:colOff>603251</xdr:colOff>
      <xdr:row>1</xdr:row>
      <xdr:rowOff>77260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0120842" y="67734"/>
          <a:ext cx="938742" cy="238126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9</xdr:col>
      <xdr:colOff>8467</xdr:colOff>
      <xdr:row>66</xdr:row>
      <xdr:rowOff>203200</xdr:rowOff>
    </xdr:from>
    <xdr:to>
      <xdr:col>11</xdr:col>
      <xdr:colOff>254000</xdr:colOff>
      <xdr:row>66</xdr:row>
      <xdr:rowOff>211667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026400" y="25112133"/>
          <a:ext cx="795867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265643</xdr:colOff>
      <xdr:row>77</xdr:row>
      <xdr:rowOff>245534</xdr:rowOff>
    </xdr:from>
    <xdr:to>
      <xdr:col>12</xdr:col>
      <xdr:colOff>7409</xdr:colOff>
      <xdr:row>78</xdr:row>
      <xdr:rowOff>1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18993" y="19895609"/>
          <a:ext cx="837141" cy="211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72</xdr:row>
      <xdr:rowOff>17991</xdr:rowOff>
    </xdr:from>
    <xdr:to>
      <xdr:col>13</xdr:col>
      <xdr:colOff>247650</xdr:colOff>
      <xdr:row>72</xdr:row>
      <xdr:rowOff>28575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82025" y="18429816"/>
          <a:ext cx="800100" cy="1058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270934</xdr:colOff>
      <xdr:row>10</xdr:row>
      <xdr:rowOff>841</xdr:rowOff>
    </xdr:from>
    <xdr:to>
      <xdr:col>14</xdr:col>
      <xdr:colOff>8467</xdr:colOff>
      <xdr:row>10</xdr:row>
      <xdr:rowOff>8467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110134" y="5360241"/>
          <a:ext cx="287866" cy="7626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8467</xdr:colOff>
      <xdr:row>15</xdr:row>
      <xdr:rowOff>0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9118600" y="6587067"/>
          <a:ext cx="27940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20</xdr:row>
      <xdr:rowOff>0</xdr:rowOff>
    </xdr:from>
    <xdr:to>
      <xdr:col>14</xdr:col>
      <xdr:colOff>16934</xdr:colOff>
      <xdr:row>20</xdr:row>
      <xdr:rowOff>8467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9118600" y="8805333"/>
          <a:ext cx="287867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237066</xdr:rowOff>
    </xdr:from>
    <xdr:to>
      <xdr:col>14</xdr:col>
      <xdr:colOff>16934</xdr:colOff>
      <xdr:row>24</xdr:row>
      <xdr:rowOff>245533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9118600" y="10058399"/>
          <a:ext cx="2878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13</xdr:col>
      <xdr:colOff>0</xdr:colOff>
      <xdr:row>35</xdr:row>
      <xdr:rowOff>245533</xdr:rowOff>
    </xdr:from>
    <xdr:to>
      <xdr:col>14</xdr:col>
      <xdr:colOff>16934</xdr:colOff>
      <xdr:row>35</xdr:row>
      <xdr:rowOff>254000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9118600" y="11336866"/>
          <a:ext cx="2878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13</xdr:col>
      <xdr:colOff>0</xdr:colOff>
      <xdr:row>40</xdr:row>
      <xdr:rowOff>253999</xdr:rowOff>
    </xdr:from>
    <xdr:to>
      <xdr:col>14</xdr:col>
      <xdr:colOff>16934</xdr:colOff>
      <xdr:row>40</xdr:row>
      <xdr:rowOff>262466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9118600" y="12699999"/>
          <a:ext cx="2878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13</xdr:col>
      <xdr:colOff>0</xdr:colOff>
      <xdr:row>45</xdr:row>
      <xdr:rowOff>253999</xdr:rowOff>
    </xdr:from>
    <xdr:to>
      <xdr:col>14</xdr:col>
      <xdr:colOff>16934</xdr:colOff>
      <xdr:row>45</xdr:row>
      <xdr:rowOff>262466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9118600" y="14054666"/>
          <a:ext cx="2878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13</xdr:col>
      <xdr:colOff>0</xdr:colOff>
      <xdr:row>50</xdr:row>
      <xdr:rowOff>253999</xdr:rowOff>
    </xdr:from>
    <xdr:to>
      <xdr:col>14</xdr:col>
      <xdr:colOff>16934</xdr:colOff>
      <xdr:row>50</xdr:row>
      <xdr:rowOff>262466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9118600" y="16763999"/>
          <a:ext cx="287867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257175</xdr:colOff>
      <xdr:row>96</xdr:row>
      <xdr:rowOff>0</xdr:rowOff>
    </xdr:from>
    <xdr:to>
      <xdr:col>14</xdr:col>
      <xdr:colOff>265641</xdr:colOff>
      <xdr:row>96</xdr:row>
      <xdr:rowOff>8467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 flipV="1">
          <a:off x="8839200" y="24422100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8466</xdr:colOff>
      <xdr:row>102</xdr:row>
      <xdr:rowOff>0</xdr:rowOff>
    </xdr:from>
    <xdr:to>
      <xdr:col>14</xdr:col>
      <xdr:colOff>16932</xdr:colOff>
      <xdr:row>102</xdr:row>
      <xdr:rowOff>8467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V="1">
          <a:off x="8576733" y="35212867"/>
          <a:ext cx="829732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8</xdr:col>
      <xdr:colOff>266700</xdr:colOff>
      <xdr:row>134</xdr:row>
      <xdr:rowOff>0</xdr:rowOff>
    </xdr:from>
    <xdr:to>
      <xdr:col>12</xdr:col>
      <xdr:colOff>8465</xdr:colOff>
      <xdr:row>134</xdr:row>
      <xdr:rowOff>8467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8020050" y="34242375"/>
          <a:ext cx="837140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284693</xdr:colOff>
      <xdr:row>84</xdr:row>
      <xdr:rowOff>245534</xdr:rowOff>
    </xdr:from>
    <xdr:to>
      <xdr:col>13</xdr:col>
      <xdr:colOff>16934</xdr:colOff>
      <xdr:row>85</xdr:row>
      <xdr:rowOff>1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8314268" y="21629159"/>
          <a:ext cx="837141" cy="211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110</xdr:row>
      <xdr:rowOff>0</xdr:rowOff>
    </xdr:from>
    <xdr:to>
      <xdr:col>12</xdr:col>
      <xdr:colOff>8466</xdr:colOff>
      <xdr:row>110</xdr:row>
      <xdr:rowOff>8467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V="1">
          <a:off x="8020050" y="2801302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12</xdr:col>
      <xdr:colOff>0</xdr:colOff>
      <xdr:row>126</xdr:row>
      <xdr:rowOff>0</xdr:rowOff>
    </xdr:from>
    <xdr:to>
      <xdr:col>15</xdr:col>
      <xdr:colOff>8465</xdr:colOff>
      <xdr:row>126</xdr:row>
      <xdr:rowOff>8467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8848725" y="31965900"/>
          <a:ext cx="837140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885825</xdr:colOff>
      <xdr:row>145</xdr:row>
      <xdr:rowOff>0</xdr:rowOff>
    </xdr:from>
    <xdr:to>
      <xdr:col>8</xdr:col>
      <xdr:colOff>265641</xdr:colOff>
      <xdr:row>145</xdr:row>
      <xdr:rowOff>8467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 flipV="1">
          <a:off x="7181850" y="3791902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7</xdr:col>
      <xdr:colOff>256116</xdr:colOff>
      <xdr:row>158</xdr:row>
      <xdr:rowOff>0</xdr:rowOff>
    </xdr:from>
    <xdr:to>
      <xdr:col>10</xdr:col>
      <xdr:colOff>245532</xdr:colOff>
      <xdr:row>158</xdr:row>
      <xdr:rowOff>8467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V="1">
          <a:off x="7723716" y="3946207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8</xdr:col>
      <xdr:colOff>257175</xdr:colOff>
      <xdr:row>166</xdr:row>
      <xdr:rowOff>0</xdr:rowOff>
    </xdr:from>
    <xdr:to>
      <xdr:col>11</xdr:col>
      <xdr:colOff>265641</xdr:colOff>
      <xdr:row>166</xdr:row>
      <xdr:rowOff>8467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 flipV="1">
          <a:off x="8010525" y="41509950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266700</xdr:colOff>
      <xdr:row>172</xdr:row>
      <xdr:rowOff>0</xdr:rowOff>
    </xdr:from>
    <xdr:to>
      <xdr:col>9</xdr:col>
      <xdr:colOff>265641</xdr:colOff>
      <xdr:row>172</xdr:row>
      <xdr:rowOff>8467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 flipV="1">
          <a:off x="7458075" y="4374832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275166</xdr:colOff>
      <xdr:row>189</xdr:row>
      <xdr:rowOff>0</xdr:rowOff>
    </xdr:from>
    <xdr:to>
      <xdr:col>9</xdr:col>
      <xdr:colOff>274107</xdr:colOff>
      <xdr:row>189</xdr:row>
      <xdr:rowOff>8467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flipV="1">
          <a:off x="7466541" y="4529137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0</xdr:colOff>
      <xdr:row>195</xdr:row>
      <xdr:rowOff>0</xdr:rowOff>
    </xdr:from>
    <xdr:to>
      <xdr:col>12</xdr:col>
      <xdr:colOff>17991</xdr:colOff>
      <xdr:row>195</xdr:row>
      <xdr:rowOff>8467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V="1">
          <a:off x="8029575" y="47339250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8</xdr:col>
      <xdr:colOff>9525</xdr:colOff>
      <xdr:row>202</xdr:row>
      <xdr:rowOff>0</xdr:rowOff>
    </xdr:from>
    <xdr:to>
      <xdr:col>11</xdr:col>
      <xdr:colOff>17991</xdr:colOff>
      <xdr:row>202</xdr:row>
      <xdr:rowOff>8467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 flipV="1">
          <a:off x="7762875" y="4957762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894291</xdr:colOff>
      <xdr:row>209</xdr:row>
      <xdr:rowOff>0</xdr:rowOff>
    </xdr:from>
    <xdr:to>
      <xdr:col>8</xdr:col>
      <xdr:colOff>274107</xdr:colOff>
      <xdr:row>209</xdr:row>
      <xdr:rowOff>8467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 flipV="1">
          <a:off x="7190316" y="51120675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876300</xdr:colOff>
      <xdr:row>220</xdr:row>
      <xdr:rowOff>0</xdr:rowOff>
    </xdr:from>
    <xdr:to>
      <xdr:col>8</xdr:col>
      <xdr:colOff>256116</xdr:colOff>
      <xdr:row>220</xdr:row>
      <xdr:rowOff>8467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flipV="1">
          <a:off x="7172325" y="53168550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7</xdr:col>
      <xdr:colOff>19050</xdr:colOff>
      <xdr:row>232</xdr:row>
      <xdr:rowOff>247650</xdr:rowOff>
    </xdr:from>
    <xdr:to>
      <xdr:col>12</xdr:col>
      <xdr:colOff>265641</xdr:colOff>
      <xdr:row>233</xdr:row>
      <xdr:rowOff>1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7486650" y="58826400"/>
          <a:ext cx="1627716" cy="9526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884766</xdr:colOff>
      <xdr:row>240</xdr:row>
      <xdr:rowOff>0</xdr:rowOff>
    </xdr:from>
    <xdr:to>
      <xdr:col>8</xdr:col>
      <xdr:colOff>264582</xdr:colOff>
      <xdr:row>240</xdr:row>
      <xdr:rowOff>8467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 flipV="1">
          <a:off x="7180791" y="60636150"/>
          <a:ext cx="837141" cy="8467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0D1C1EF-D991-431E-A342-EAFF2786A858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3" name="สี่เหลี่ยมผืนผ้า 1">
          <a:extLst>
            <a:ext uri="{FF2B5EF4-FFF2-40B4-BE49-F238E27FC236}">
              <a16:creationId xmlns:a16="http://schemas.microsoft.com/office/drawing/2014/main" id="{6163526A-275D-4D2A-8426-52D6F7507A1D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189441</xdr:colOff>
      <xdr:row>0</xdr:row>
      <xdr:rowOff>16933</xdr:rowOff>
    </xdr:from>
    <xdr:to>
      <xdr:col>18</xdr:col>
      <xdr:colOff>604096</xdr:colOff>
      <xdr:row>1</xdr:row>
      <xdr:rowOff>16933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324974" y="16933"/>
          <a:ext cx="897255" cy="27093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11</xdr:col>
      <xdr:colOff>42333</xdr:colOff>
      <xdr:row>10</xdr:row>
      <xdr:rowOff>8467</xdr:rowOff>
    </xdr:from>
    <xdr:to>
      <xdr:col>17</xdr:col>
      <xdr:colOff>220133</xdr:colOff>
      <xdr:row>10</xdr:row>
      <xdr:rowOff>16934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7874000" y="2573867"/>
          <a:ext cx="1718733" cy="84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33867</xdr:colOff>
      <xdr:row>15</xdr:row>
      <xdr:rowOff>228600</xdr:rowOff>
    </xdr:from>
    <xdr:to>
      <xdr:col>17</xdr:col>
      <xdr:colOff>228600</xdr:colOff>
      <xdr:row>15</xdr:row>
      <xdr:rowOff>228600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594600" y="4064000"/>
          <a:ext cx="200660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8467</xdr:colOff>
      <xdr:row>20</xdr:row>
      <xdr:rowOff>228600</xdr:rowOff>
    </xdr:from>
    <xdr:to>
      <xdr:col>18</xdr:col>
      <xdr:colOff>8467</xdr:colOff>
      <xdr:row>20</xdr:row>
      <xdr:rowOff>245533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9381067" y="5334000"/>
          <a:ext cx="245533" cy="16933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245543</xdr:colOff>
      <xdr:row>23</xdr:row>
      <xdr:rowOff>228599</xdr:rowOff>
    </xdr:from>
    <xdr:to>
      <xdr:col>16</xdr:col>
      <xdr:colOff>8467</xdr:colOff>
      <xdr:row>23</xdr:row>
      <xdr:rowOff>237067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8856143" y="6095999"/>
          <a:ext cx="287857" cy="8468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3" name="สี่เหลี่ยมผืนผ้า 1">
          <a:extLst>
            <a:ext uri="{FF2B5EF4-FFF2-40B4-BE49-F238E27FC236}">
              <a16:creationId xmlns:a16="http://schemas.microsoft.com/office/drawing/2014/main" id="{A82326AD-477E-4DA4-ACAC-73F6FCA81185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4" name="สี่เหลี่ยมผืนผ้า 1">
          <a:extLst>
            <a:ext uri="{FF2B5EF4-FFF2-40B4-BE49-F238E27FC236}">
              <a16:creationId xmlns:a16="http://schemas.microsoft.com/office/drawing/2014/main" id="{5FC61856-7E31-49C6-801F-A4A6FB70725A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164042</xdr:colOff>
      <xdr:row>27</xdr:row>
      <xdr:rowOff>254845</xdr:rowOff>
    </xdr:from>
    <xdr:to>
      <xdr:col>18</xdr:col>
      <xdr:colOff>577850</xdr:colOff>
      <xdr:row>29</xdr:row>
      <xdr:rowOff>16931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308042" y="7459978"/>
          <a:ext cx="955675" cy="27855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7</xdr:col>
      <xdr:colOff>15240</xdr:colOff>
      <xdr:row>10</xdr:row>
      <xdr:rowOff>0</xdr:rowOff>
    </xdr:from>
    <xdr:to>
      <xdr:col>10</xdr:col>
      <xdr:colOff>0</xdr:colOff>
      <xdr:row>10</xdr:row>
      <xdr:rowOff>7620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6576060" y="2567940"/>
          <a:ext cx="876300" cy="762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259080</xdr:rowOff>
    </xdr:from>
    <xdr:to>
      <xdr:col>13</xdr:col>
      <xdr:colOff>30480</xdr:colOff>
      <xdr:row>14</xdr:row>
      <xdr:rowOff>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6560820" y="3627120"/>
          <a:ext cx="1783080" cy="762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1</xdr:rowOff>
    </xdr:from>
    <xdr:to>
      <xdr:col>9</xdr:col>
      <xdr:colOff>254000</xdr:colOff>
      <xdr:row>18</xdr:row>
      <xdr:rowOff>8467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6570133" y="4766734"/>
          <a:ext cx="880534" cy="8466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262489</xdr:colOff>
      <xdr:row>23</xdr:row>
      <xdr:rowOff>253999</xdr:rowOff>
    </xdr:from>
    <xdr:to>
      <xdr:col>9</xdr:col>
      <xdr:colOff>270109</xdr:colOff>
      <xdr:row>23</xdr:row>
      <xdr:rowOff>261619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7154356" y="6375399"/>
          <a:ext cx="312420" cy="762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254021</xdr:colOff>
      <xdr:row>35</xdr:row>
      <xdr:rowOff>262466</xdr:rowOff>
    </xdr:from>
    <xdr:to>
      <xdr:col>12</xdr:col>
      <xdr:colOff>5101</xdr:colOff>
      <xdr:row>35</xdr:row>
      <xdr:rowOff>262466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7721621" y="9609666"/>
          <a:ext cx="301413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312420</xdr:colOff>
      <xdr:row>32</xdr:row>
      <xdr:rowOff>7620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6560820" y="9745980"/>
          <a:ext cx="312420" cy="762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7620</xdr:colOff>
      <xdr:row>41</xdr:row>
      <xdr:rowOff>15240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7185660" y="11079480"/>
          <a:ext cx="274320" cy="1524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16</xdr:col>
      <xdr:colOff>15240</xdr:colOff>
      <xdr:row>46</xdr:row>
      <xdr:rowOff>0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8869680" y="12412980"/>
          <a:ext cx="28956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60</xdr:row>
      <xdr:rowOff>0</xdr:rowOff>
    </xdr:from>
    <xdr:to>
      <xdr:col>13</xdr:col>
      <xdr:colOff>22860</xdr:colOff>
      <xdr:row>60</xdr:row>
      <xdr:rowOff>7620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8008620" y="15057120"/>
          <a:ext cx="327660" cy="762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164042</xdr:colOff>
      <xdr:row>0</xdr:row>
      <xdr:rowOff>25400</xdr:rowOff>
    </xdr:from>
    <xdr:to>
      <xdr:col>18</xdr:col>
      <xdr:colOff>577850</xdr:colOff>
      <xdr:row>1</xdr:row>
      <xdr:rowOff>34926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308042" y="25400"/>
          <a:ext cx="955675" cy="280459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7</xdr:col>
      <xdr:colOff>8443</xdr:colOff>
      <xdr:row>50</xdr:row>
      <xdr:rowOff>0</xdr:rowOff>
    </xdr:from>
    <xdr:to>
      <xdr:col>7</xdr:col>
      <xdr:colOff>286996</xdr:colOff>
      <xdr:row>50</xdr:row>
      <xdr:rowOff>15240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6578576" y="13411200"/>
          <a:ext cx="278553" cy="1524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164042</xdr:colOff>
      <xdr:row>55</xdr:row>
      <xdr:rowOff>254845</xdr:rowOff>
    </xdr:from>
    <xdr:to>
      <xdr:col>18</xdr:col>
      <xdr:colOff>577850</xdr:colOff>
      <xdr:row>57</xdr:row>
      <xdr:rowOff>16931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308042" y="7459978"/>
          <a:ext cx="955675" cy="278553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3" name="สี่เหลี่ยมผืนผ้า 1">
          <a:extLst>
            <a:ext uri="{FF2B5EF4-FFF2-40B4-BE49-F238E27FC236}">
              <a16:creationId xmlns:a16="http://schemas.microsoft.com/office/drawing/2014/main" id="{C47F5315-94AD-4F2B-A94F-09F7545094E8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4" name="สี่เหลี่ยมผืนผ้า 1">
          <a:extLst>
            <a:ext uri="{FF2B5EF4-FFF2-40B4-BE49-F238E27FC236}">
              <a16:creationId xmlns:a16="http://schemas.microsoft.com/office/drawing/2014/main" id="{D254828E-9B4F-4F8F-9F52-DC960B5BBEEF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211455</xdr:colOff>
      <xdr:row>0</xdr:row>
      <xdr:rowOff>49530</xdr:rowOff>
    </xdr:from>
    <xdr:to>
      <xdr:col>18</xdr:col>
      <xdr:colOff>601980</xdr:colOff>
      <xdr:row>1</xdr:row>
      <xdr:rowOff>59056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844915" y="49530"/>
          <a:ext cx="870585" cy="276226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16</xdr:col>
      <xdr:colOff>180975</xdr:colOff>
      <xdr:row>0</xdr:row>
      <xdr:rowOff>38100</xdr:rowOff>
    </xdr:from>
    <xdr:to>
      <xdr:col>18</xdr:col>
      <xdr:colOff>567690</xdr:colOff>
      <xdr:row>1</xdr:row>
      <xdr:rowOff>47626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814435" y="38100"/>
          <a:ext cx="866775" cy="276226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10</xdr:col>
      <xdr:colOff>266700</xdr:colOff>
      <xdr:row>9</xdr:row>
      <xdr:rowOff>236220</xdr:rowOff>
    </xdr:from>
    <xdr:to>
      <xdr:col>12</xdr:col>
      <xdr:colOff>7620</xdr:colOff>
      <xdr:row>9</xdr:row>
      <xdr:rowOff>236220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7292340" y="2537460"/>
          <a:ext cx="266700" cy="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A5F35FB-62A6-406B-9476-AA6F3A930785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4" name="สี่เหลี่ยมผืนผ้า 1">
          <a:extLst>
            <a:ext uri="{FF2B5EF4-FFF2-40B4-BE49-F238E27FC236}">
              <a16:creationId xmlns:a16="http://schemas.microsoft.com/office/drawing/2014/main" id="{6D6C0942-72C3-4F2E-BFB9-0D4BA82C4BE6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20108</xdr:colOff>
      <xdr:row>0</xdr:row>
      <xdr:rowOff>8466</xdr:rowOff>
    </xdr:from>
    <xdr:to>
      <xdr:col>18</xdr:col>
      <xdr:colOff>330199</xdr:colOff>
      <xdr:row>1</xdr:row>
      <xdr:rowOff>25400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165041" y="8466"/>
          <a:ext cx="1563158" cy="287867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  <a:r>
            <a:rPr lang="en-US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/1</a:t>
          </a:r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13</xdr:col>
      <xdr:colOff>152400</xdr:colOff>
      <xdr:row>0</xdr:row>
      <xdr:rowOff>8468</xdr:rowOff>
    </xdr:from>
    <xdr:to>
      <xdr:col>18</xdr:col>
      <xdr:colOff>0</xdr:colOff>
      <xdr:row>1</xdr:row>
      <xdr:rowOff>142877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297333" y="8468"/>
          <a:ext cx="1100667" cy="405342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6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25400</xdr:colOff>
      <xdr:row>10</xdr:row>
      <xdr:rowOff>262467</xdr:rowOff>
    </xdr:from>
    <xdr:to>
      <xdr:col>10</xdr:col>
      <xdr:colOff>0</xdr:colOff>
      <xdr:row>11</xdr:row>
      <xdr:rowOff>8466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6637867" y="2904067"/>
          <a:ext cx="220133" cy="16932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4</xdr:row>
      <xdr:rowOff>33866</xdr:rowOff>
    </xdr:from>
    <xdr:to>
      <xdr:col>18</xdr:col>
      <xdr:colOff>642409</xdr:colOff>
      <xdr:row>5</xdr:row>
      <xdr:rowOff>33866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9182101" y="28951766"/>
          <a:ext cx="924348" cy="266700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ผด.02</a:t>
          </a:r>
        </a:p>
      </xdr:txBody>
    </xdr:sp>
    <xdr:clientData/>
  </xdr:twoCellAnchor>
  <xdr:twoCellAnchor>
    <xdr:from>
      <xdr:col>9</xdr:col>
      <xdr:colOff>8466</xdr:colOff>
      <xdr:row>31</xdr:row>
      <xdr:rowOff>263313</xdr:rowOff>
    </xdr:from>
    <xdr:to>
      <xdr:col>9</xdr:col>
      <xdr:colOff>245532</xdr:colOff>
      <xdr:row>31</xdr:row>
      <xdr:rowOff>263313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6620933" y="8560646"/>
          <a:ext cx="237066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5" name="สี่เหลี่ยมผืนผ้า 1">
          <a:extLst>
            <a:ext uri="{FF2B5EF4-FFF2-40B4-BE49-F238E27FC236}">
              <a16:creationId xmlns:a16="http://schemas.microsoft.com/office/drawing/2014/main" id="{1FDFFAFC-8F6B-4F51-AAEB-CA875D474A06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  <xdr:twoCellAnchor>
    <xdr:from>
      <xdr:col>16</xdr:col>
      <xdr:colOff>223333</xdr:colOff>
      <xdr:row>0</xdr:row>
      <xdr:rowOff>16934</xdr:rowOff>
    </xdr:from>
    <xdr:to>
      <xdr:col>18</xdr:col>
      <xdr:colOff>594808</xdr:colOff>
      <xdr:row>1</xdr:row>
      <xdr:rowOff>26460</xdr:rowOff>
    </xdr:to>
    <xdr:sp macro="" textlink="">
      <xdr:nvSpPr>
        <xdr:cNvPr id="7" name="สี่เหลี่ยมผืนผ้า 1">
          <a:extLst>
            <a:ext uri="{FF2B5EF4-FFF2-40B4-BE49-F238E27FC236}">
              <a16:creationId xmlns:a16="http://schemas.microsoft.com/office/drawing/2014/main" id="{D3CE68CA-692C-419D-9E3C-810C0495506A}"/>
            </a:ext>
          </a:extLst>
        </xdr:cNvPr>
        <xdr:cNvSpPr/>
      </xdr:nvSpPr>
      <xdr:spPr>
        <a:xfrm>
          <a:off x="8510083" y="16934"/>
          <a:ext cx="895350" cy="266701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 ผด.02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0"/>
  <sheetViews>
    <sheetView tabSelected="1" topLeftCell="C4" zoomScale="115" zoomScaleNormal="115" zoomScaleSheetLayoutView="90" workbookViewId="0">
      <selection activeCell="T19" sqref="T19"/>
    </sheetView>
  </sheetViews>
  <sheetFormatPr defaultColWidth="9.140625" defaultRowHeight="20.25" x14ac:dyDescent="0.3"/>
  <cols>
    <col min="1" max="1" width="5.28515625" style="1" customWidth="1"/>
    <col min="2" max="2" width="22.28515625" style="1" customWidth="1"/>
    <col min="3" max="3" width="25.42578125" style="1" customWidth="1"/>
    <col min="4" max="4" width="12.140625" style="1" customWidth="1"/>
    <col min="5" max="5" width="12.28515625" style="1" customWidth="1"/>
    <col min="6" max="6" width="9.140625" style="1" customWidth="1"/>
    <col min="7" max="9" width="3.7109375" style="1" customWidth="1"/>
    <col min="10" max="11" width="3.5703125" style="1" customWidth="1"/>
    <col min="12" max="12" width="3.85546875" style="1" customWidth="1"/>
    <col min="13" max="13" width="4" style="1" customWidth="1"/>
    <col min="14" max="14" width="4.140625" style="1" customWidth="1"/>
    <col min="15" max="16" width="3.7109375" style="1" customWidth="1"/>
    <col min="17" max="17" width="4" style="1" customWidth="1"/>
    <col min="18" max="18" width="3.85546875" style="1" customWidth="1"/>
    <col min="19" max="19" width="11.5703125" style="1" customWidth="1"/>
    <col min="20" max="20" width="22" style="139" bestFit="1" customWidth="1"/>
    <col min="21" max="21" width="16.7109375" style="139" customWidth="1"/>
    <col min="22" max="16384" width="9.140625" style="1"/>
  </cols>
  <sheetData>
    <row r="1" spans="1:28" s="4" customFormat="1" x14ac:dyDescent="0.3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T1" s="226"/>
      <c r="U1" s="226"/>
    </row>
    <row r="2" spans="1:28" s="4" customForma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T2" s="226"/>
      <c r="U2" s="226"/>
    </row>
    <row r="3" spans="1:28" s="4" customForma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T3" s="226"/>
      <c r="U3" s="226"/>
    </row>
    <row r="4" spans="1:28" s="4" customForma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T4" s="226"/>
      <c r="U4" s="226"/>
    </row>
    <row r="5" spans="1:28" s="4" customFormat="1" ht="14.45" customHeight="1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T5" s="226"/>
      <c r="U5" s="226"/>
    </row>
    <row r="6" spans="1:28" s="4" customFormat="1" x14ac:dyDescent="0.3">
      <c r="A6" s="263" t="s">
        <v>265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T6" s="226"/>
      <c r="U6" s="226"/>
    </row>
    <row r="7" spans="1:28" s="4" customFormat="1" ht="16.899999999999999" customHeight="1" x14ac:dyDescent="0.3">
      <c r="A7" s="3"/>
      <c r="B7" s="3" t="s">
        <v>258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 s="226"/>
      <c r="U7" s="235"/>
      <c r="V7" s="285"/>
      <c r="W7" s="285"/>
      <c r="Y7" s="285"/>
      <c r="Z7" s="285"/>
      <c r="AA7" s="285"/>
      <c r="AB7" s="285"/>
    </row>
    <row r="8" spans="1:28" s="7" customFormat="1" ht="17.45" customHeight="1" x14ac:dyDescent="0.3">
      <c r="A8" s="5"/>
      <c r="B8" s="6" t="s">
        <v>257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T8" s="227"/>
      <c r="U8" s="236"/>
      <c r="V8" s="286"/>
      <c r="W8" s="286"/>
      <c r="Y8" s="286"/>
      <c r="Z8" s="286"/>
      <c r="AA8" s="286"/>
      <c r="AB8" s="286"/>
    </row>
    <row r="9" spans="1:28" s="4" customFormat="1" ht="20.25" customHeight="1" x14ac:dyDescent="0.3">
      <c r="A9" s="258" t="s">
        <v>108</v>
      </c>
      <c r="B9" s="258" t="s">
        <v>109</v>
      </c>
      <c r="C9" s="8" t="s">
        <v>110</v>
      </c>
      <c r="D9" s="9" t="s">
        <v>1</v>
      </c>
      <c r="E9" s="10" t="s">
        <v>7</v>
      </c>
      <c r="F9" s="11" t="s">
        <v>111</v>
      </c>
      <c r="G9" s="260"/>
      <c r="H9" s="256"/>
      <c r="I9" s="257"/>
      <c r="J9" s="256" t="s">
        <v>719</v>
      </c>
      <c r="K9" s="256"/>
      <c r="L9" s="256"/>
      <c r="M9" s="256"/>
      <c r="N9" s="256"/>
      <c r="O9" s="256"/>
      <c r="P9" s="256"/>
      <c r="Q9" s="256"/>
      <c r="R9" s="257"/>
      <c r="S9" s="9" t="s">
        <v>21</v>
      </c>
      <c r="T9" s="247" t="s">
        <v>720</v>
      </c>
      <c r="U9" s="288" t="s">
        <v>721</v>
      </c>
      <c r="V9" s="294"/>
      <c r="W9" s="285"/>
      <c r="Y9" s="285"/>
      <c r="Z9" s="285"/>
      <c r="AA9" s="285"/>
      <c r="AB9" s="285"/>
    </row>
    <row r="10" spans="1:28" s="4" customFormat="1" x14ac:dyDescent="0.3">
      <c r="A10" s="259"/>
      <c r="B10" s="259"/>
      <c r="C10" s="12" t="s">
        <v>261</v>
      </c>
      <c r="D10" s="13" t="s">
        <v>113</v>
      </c>
      <c r="E10" s="14" t="s">
        <v>21</v>
      </c>
      <c r="F10" s="15" t="s">
        <v>114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12</v>
      </c>
      <c r="L10" s="16" t="s">
        <v>13</v>
      </c>
      <c r="M10" s="143" t="s">
        <v>14</v>
      </c>
      <c r="N10" s="16" t="s">
        <v>15</v>
      </c>
      <c r="O10" s="16" t="s">
        <v>16</v>
      </c>
      <c r="P10" s="16" t="s">
        <v>17</v>
      </c>
      <c r="Q10" s="16" t="s">
        <v>18</v>
      </c>
      <c r="R10" s="16" t="s">
        <v>19</v>
      </c>
      <c r="S10" s="13" t="s">
        <v>253</v>
      </c>
      <c r="T10" s="284"/>
      <c r="U10" s="289"/>
      <c r="V10" s="294"/>
      <c r="W10" s="285">
        <v>57450</v>
      </c>
      <c r="X10" s="4" t="s">
        <v>722</v>
      </c>
      <c r="Y10" s="285"/>
      <c r="Z10" s="287"/>
      <c r="AA10" s="285"/>
      <c r="AB10" s="285"/>
    </row>
    <row r="11" spans="1:28" s="4" customFormat="1" ht="40.5" x14ac:dyDescent="0.3">
      <c r="A11" s="46">
        <v>1</v>
      </c>
      <c r="B11" s="67" t="s">
        <v>409</v>
      </c>
      <c r="C11" s="181" t="s">
        <v>412</v>
      </c>
      <c r="D11" s="55">
        <v>75000</v>
      </c>
      <c r="E11" s="71" t="s">
        <v>116</v>
      </c>
      <c r="F11" s="10" t="s">
        <v>107</v>
      </c>
      <c r="G11" s="20"/>
      <c r="H11" s="20"/>
      <c r="I11" s="19"/>
      <c r="J11" s="20"/>
      <c r="K11" s="19"/>
      <c r="L11" s="20"/>
      <c r="M11" s="19"/>
      <c r="N11" s="20"/>
      <c r="O11" s="19"/>
      <c r="P11" s="20"/>
      <c r="Q11" s="19"/>
      <c r="R11" s="20"/>
      <c r="S11" s="212" t="s">
        <v>404</v>
      </c>
      <c r="T11" s="233" t="s">
        <v>737</v>
      </c>
      <c r="U11" s="290">
        <v>75000</v>
      </c>
      <c r="V11" s="295"/>
      <c r="W11" s="285">
        <v>6630</v>
      </c>
      <c r="X11" s="4" t="s">
        <v>725</v>
      </c>
      <c r="Y11" s="285"/>
      <c r="Z11" s="287"/>
      <c r="AA11" s="285"/>
      <c r="AB11" s="285"/>
    </row>
    <row r="12" spans="1:28" s="4" customFormat="1" ht="40.5" x14ac:dyDescent="0.3">
      <c r="A12" s="46"/>
      <c r="B12" s="62" t="s">
        <v>410</v>
      </c>
      <c r="C12" s="181" t="s">
        <v>413</v>
      </c>
      <c r="D12" s="20"/>
      <c r="E12" s="73" t="s">
        <v>117</v>
      </c>
      <c r="F12" s="186" t="s">
        <v>548</v>
      </c>
      <c r="G12" s="20"/>
      <c r="H12" s="20"/>
      <c r="I12" s="19"/>
      <c r="J12" s="20"/>
      <c r="K12" s="19"/>
      <c r="L12" s="20"/>
      <c r="M12" s="19"/>
      <c r="N12" s="20"/>
      <c r="O12" s="19"/>
      <c r="P12" s="20"/>
      <c r="Q12" s="19"/>
      <c r="R12" s="20"/>
      <c r="S12" s="209">
        <v>2568</v>
      </c>
      <c r="T12" s="234"/>
      <c r="U12" s="291"/>
      <c r="V12" s="295"/>
      <c r="W12" s="285"/>
      <c r="Y12" s="285"/>
      <c r="Z12" s="235"/>
      <c r="AA12" s="285"/>
      <c r="AB12" s="285"/>
    </row>
    <row r="13" spans="1:28" s="4" customFormat="1" x14ac:dyDescent="0.3">
      <c r="A13" s="46"/>
      <c r="B13" s="62" t="s">
        <v>411</v>
      </c>
      <c r="C13" s="20" t="s">
        <v>415</v>
      </c>
      <c r="D13" s="20"/>
      <c r="E13" s="58"/>
      <c r="F13" s="187" t="s">
        <v>549</v>
      </c>
      <c r="G13" s="20"/>
      <c r="H13" s="20"/>
      <c r="I13" s="19"/>
      <c r="J13" s="20"/>
      <c r="K13" s="19"/>
      <c r="L13" s="20"/>
      <c r="M13" s="19"/>
      <c r="N13" s="20"/>
      <c r="O13" s="19"/>
      <c r="P13" s="20"/>
      <c r="Q13" s="19"/>
      <c r="R13" s="20"/>
      <c r="S13" s="210"/>
      <c r="T13" s="213"/>
      <c r="U13" s="291"/>
      <c r="V13" s="295"/>
      <c r="W13" s="285">
        <v>9920</v>
      </c>
      <c r="X13" s="4" t="s">
        <v>724</v>
      </c>
      <c r="Y13" s="285"/>
      <c r="Z13" s="235"/>
      <c r="AA13" s="285"/>
      <c r="AB13" s="285"/>
    </row>
    <row r="14" spans="1:28" s="4" customFormat="1" x14ac:dyDescent="0.3">
      <c r="A14" s="46"/>
      <c r="B14" s="62"/>
      <c r="C14" s="20" t="s">
        <v>414</v>
      </c>
      <c r="D14" s="20"/>
      <c r="E14" s="58"/>
      <c r="F14" s="20"/>
      <c r="G14" s="20"/>
      <c r="H14" s="20"/>
      <c r="I14" s="19"/>
      <c r="J14" s="20"/>
      <c r="K14" s="19"/>
      <c r="L14" s="20"/>
      <c r="M14" s="19"/>
      <c r="N14" s="20"/>
      <c r="O14" s="19"/>
      <c r="P14" s="20"/>
      <c r="Q14" s="19"/>
      <c r="R14" s="20"/>
      <c r="S14" s="210"/>
      <c r="T14" s="213"/>
      <c r="U14" s="291"/>
      <c r="V14" s="295"/>
      <c r="W14" s="285">
        <v>1000</v>
      </c>
      <c r="X14" s="4" t="s">
        <v>723</v>
      </c>
      <c r="Y14" s="285"/>
      <c r="Z14" s="235"/>
      <c r="AA14" s="285"/>
      <c r="AB14" s="285"/>
    </row>
    <row r="15" spans="1:28" s="4" customFormat="1" x14ac:dyDescent="0.3">
      <c r="A15" s="46"/>
      <c r="B15" s="62"/>
      <c r="C15" s="20"/>
      <c r="D15" s="20"/>
      <c r="E15" s="58"/>
      <c r="F15" s="20"/>
      <c r="G15" s="20"/>
      <c r="H15" s="20"/>
      <c r="I15" s="19"/>
      <c r="J15" s="20"/>
      <c r="K15" s="19"/>
      <c r="L15" s="20"/>
      <c r="M15" s="19"/>
      <c r="N15" s="20"/>
      <c r="O15" s="19"/>
      <c r="P15" s="20"/>
      <c r="Q15" s="19"/>
      <c r="R15" s="20"/>
      <c r="S15" s="210"/>
      <c r="T15" s="213"/>
      <c r="U15" s="291"/>
      <c r="V15" s="295"/>
      <c r="W15" s="285">
        <f>SUM(W10:W14)</f>
        <v>75000</v>
      </c>
      <c r="Y15" s="285"/>
      <c r="Z15" s="235"/>
      <c r="AA15" s="285"/>
      <c r="AB15" s="285"/>
    </row>
    <row r="16" spans="1:28" s="4" customFormat="1" x14ac:dyDescent="0.3">
      <c r="A16" s="46"/>
      <c r="B16" s="68" t="s">
        <v>408</v>
      </c>
      <c r="C16" s="20"/>
      <c r="D16" s="20"/>
      <c r="E16" s="58"/>
      <c r="F16" s="20"/>
      <c r="G16" s="20"/>
      <c r="H16" s="20"/>
      <c r="I16" s="19"/>
      <c r="J16" s="20"/>
      <c r="K16" s="19"/>
      <c r="L16" s="20"/>
      <c r="M16" s="19"/>
      <c r="N16" s="20"/>
      <c r="O16" s="19"/>
      <c r="P16" s="20"/>
      <c r="Q16" s="19"/>
      <c r="R16" s="20"/>
      <c r="S16" s="211"/>
      <c r="T16" s="214"/>
      <c r="U16" s="292"/>
      <c r="V16" s="295"/>
      <c r="W16" s="285"/>
      <c r="Y16" s="285"/>
      <c r="Z16" s="235"/>
      <c r="AA16" s="285"/>
      <c r="AB16" s="285"/>
    </row>
    <row r="17" spans="1:28" s="4" customFormat="1" x14ac:dyDescent="0.3">
      <c r="A17" s="39"/>
      <c r="B17" s="266" t="s">
        <v>3</v>
      </c>
      <c r="C17" s="267"/>
      <c r="D17" s="41">
        <f>SUM(D11:D16)</f>
        <v>75000</v>
      </c>
      <c r="E17" s="39" t="s">
        <v>236</v>
      </c>
      <c r="F17" s="39">
        <v>1</v>
      </c>
      <c r="G17" s="146" t="s">
        <v>236</v>
      </c>
      <c r="H17" s="146" t="s">
        <v>236</v>
      </c>
      <c r="I17" s="146" t="s">
        <v>236</v>
      </c>
      <c r="J17" s="146" t="s">
        <v>236</v>
      </c>
      <c r="K17" s="146" t="s">
        <v>236</v>
      </c>
      <c r="L17" s="146" t="s">
        <v>236</v>
      </c>
      <c r="M17" s="146" t="s">
        <v>236</v>
      </c>
      <c r="N17" s="146" t="s">
        <v>236</v>
      </c>
      <c r="O17" s="146" t="s">
        <v>236</v>
      </c>
      <c r="P17" s="146" t="s">
        <v>236</v>
      </c>
      <c r="Q17" s="146" t="s">
        <v>236</v>
      </c>
      <c r="R17" s="146" t="s">
        <v>236</v>
      </c>
      <c r="S17" s="142"/>
      <c r="T17" s="215">
        <f>SUM(T11:T16)</f>
        <v>0</v>
      </c>
      <c r="U17" s="293">
        <f>SUM(U11:U16)</f>
        <v>75000</v>
      </c>
      <c r="V17" s="218"/>
      <c r="W17" s="285"/>
      <c r="Y17" s="285"/>
      <c r="Z17" s="235"/>
      <c r="AA17" s="285"/>
      <c r="AB17" s="285"/>
    </row>
    <row r="18" spans="1:28" s="4" customFormat="1" x14ac:dyDescent="0.3">
      <c r="A18" s="18"/>
      <c r="B18" s="6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T18" s="226"/>
      <c r="U18" s="226"/>
      <c r="Y18" s="285"/>
      <c r="Z18" s="235"/>
      <c r="AA18" s="285"/>
      <c r="AB18" s="285"/>
    </row>
    <row r="19" spans="1:28" s="4" customFormat="1" x14ac:dyDescent="0.3">
      <c r="A19" s="18"/>
      <c r="B19" s="6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T19" s="226"/>
      <c r="U19" s="226"/>
      <c r="Y19" s="285"/>
      <c r="Z19" s="285"/>
      <c r="AA19" s="285"/>
      <c r="AB19" s="285"/>
    </row>
    <row r="20" spans="1:28" s="4" customFormat="1" x14ac:dyDescent="0.3">
      <c r="A20" s="18"/>
      <c r="B20" s="6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T20" s="226"/>
      <c r="U20" s="226"/>
    </row>
    <row r="21" spans="1:28" s="4" customFormat="1" x14ac:dyDescent="0.3">
      <c r="A21" s="18"/>
      <c r="B21" s="6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T21" s="226"/>
      <c r="U21" s="226"/>
    </row>
    <row r="22" spans="1:28" s="4" customFormat="1" x14ac:dyDescent="0.3">
      <c r="A22" s="18"/>
      <c r="B22" s="6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T22" s="226"/>
      <c r="U22" s="226"/>
    </row>
    <row r="23" spans="1:28" s="4" customFormat="1" x14ac:dyDescent="0.3">
      <c r="A23" s="18"/>
      <c r="B23" s="6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T23" s="226"/>
      <c r="U23" s="226"/>
    </row>
    <row r="24" spans="1:28" s="4" customFormat="1" x14ac:dyDescent="0.3">
      <c r="A24" s="18"/>
      <c r="B24" s="6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T24" s="226"/>
      <c r="U24" s="226"/>
    </row>
    <row r="25" spans="1:28" s="4" customFormat="1" x14ac:dyDescent="0.3">
      <c r="A25" s="18"/>
      <c r="B25" s="6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T25" s="226"/>
      <c r="U25" s="226"/>
    </row>
    <row r="26" spans="1:28" s="4" customFormat="1" x14ac:dyDescent="0.3">
      <c r="A26" s="18"/>
      <c r="B26" s="6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T26" s="226"/>
      <c r="U26" s="226"/>
    </row>
    <row r="27" spans="1:28" s="4" customFormat="1" x14ac:dyDescent="0.3">
      <c r="A27" s="18"/>
      <c r="B27" s="6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Q27" s="19"/>
      <c r="R27" s="19"/>
      <c r="S27" s="19" t="s">
        <v>237</v>
      </c>
      <c r="T27" s="226"/>
      <c r="U27" s="226"/>
    </row>
    <row r="28" spans="1:28" s="4" customFormat="1" x14ac:dyDescent="0.3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T28" s="226"/>
      <c r="U28" s="226"/>
    </row>
    <row r="29" spans="1:28" s="4" customFormat="1" x14ac:dyDescent="0.3">
      <c r="A29" s="263" t="s">
        <v>265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T29" s="226"/>
      <c r="U29" s="226"/>
    </row>
    <row r="30" spans="1:28" s="4" customFormat="1" ht="18.600000000000001" customHeight="1" x14ac:dyDescent="0.3">
      <c r="A30" s="3"/>
      <c r="B30" s="3" t="s">
        <v>263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T30" s="226"/>
      <c r="U30" s="226"/>
    </row>
    <row r="31" spans="1:28" s="7" customFormat="1" ht="18.600000000000001" customHeight="1" x14ac:dyDescent="0.3">
      <c r="A31" s="5"/>
      <c r="B31" s="6" t="s">
        <v>264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T31" s="227"/>
      <c r="U31" s="227"/>
    </row>
    <row r="32" spans="1:28" s="4" customFormat="1" ht="20.25" customHeight="1" x14ac:dyDescent="0.3">
      <c r="A32" s="258" t="s">
        <v>108</v>
      </c>
      <c r="B32" s="258" t="s">
        <v>109</v>
      </c>
      <c r="C32" s="8" t="s">
        <v>110</v>
      </c>
      <c r="D32" s="9" t="s">
        <v>1</v>
      </c>
      <c r="E32" s="10" t="s">
        <v>7</v>
      </c>
      <c r="F32" s="11" t="s">
        <v>111</v>
      </c>
      <c r="G32" s="260" t="s">
        <v>259</v>
      </c>
      <c r="H32" s="256"/>
      <c r="I32" s="257"/>
      <c r="J32" s="256" t="s">
        <v>406</v>
      </c>
      <c r="K32" s="256"/>
      <c r="L32" s="256"/>
      <c r="M32" s="256"/>
      <c r="N32" s="256"/>
      <c r="O32" s="256"/>
      <c r="P32" s="256"/>
      <c r="Q32" s="256"/>
      <c r="R32" s="257"/>
      <c r="S32" s="9" t="s">
        <v>21</v>
      </c>
      <c r="T32" s="252" t="s">
        <v>720</v>
      </c>
      <c r="U32" s="254" t="s">
        <v>721</v>
      </c>
    </row>
    <row r="33" spans="1:21" s="4" customFormat="1" x14ac:dyDescent="0.3">
      <c r="A33" s="259"/>
      <c r="B33" s="259"/>
      <c r="C33" s="12" t="s">
        <v>112</v>
      </c>
      <c r="D33" s="13" t="s">
        <v>113</v>
      </c>
      <c r="E33" s="14" t="s">
        <v>21</v>
      </c>
      <c r="F33" s="15" t="s">
        <v>114</v>
      </c>
      <c r="G33" s="16" t="s">
        <v>8</v>
      </c>
      <c r="H33" s="16" t="s">
        <v>9</v>
      </c>
      <c r="I33" s="16" t="s">
        <v>10</v>
      </c>
      <c r="J33" s="16" t="s">
        <v>11</v>
      </c>
      <c r="K33" s="16" t="s">
        <v>12</v>
      </c>
      <c r="L33" s="16" t="s">
        <v>13</v>
      </c>
      <c r="M33" s="16" t="s">
        <v>14</v>
      </c>
      <c r="N33" s="16" t="s">
        <v>15</v>
      </c>
      <c r="O33" s="16" t="s">
        <v>16</v>
      </c>
      <c r="P33" s="16" t="s">
        <v>17</v>
      </c>
      <c r="Q33" s="16" t="s">
        <v>18</v>
      </c>
      <c r="R33" s="16" t="s">
        <v>19</v>
      </c>
      <c r="S33" s="13" t="s">
        <v>253</v>
      </c>
      <c r="T33" s="283"/>
      <c r="U33" s="271"/>
    </row>
    <row r="34" spans="1:21" s="4" customFormat="1" x14ac:dyDescent="0.3">
      <c r="A34" s="10">
        <v>1</v>
      </c>
      <c r="B34" s="53" t="s">
        <v>115</v>
      </c>
      <c r="C34" s="61" t="s">
        <v>533</v>
      </c>
      <c r="D34" s="70">
        <v>5000</v>
      </c>
      <c r="E34" s="71" t="s">
        <v>116</v>
      </c>
      <c r="F34" s="71" t="s">
        <v>95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78" t="s">
        <v>402</v>
      </c>
      <c r="T34" s="233" t="s">
        <v>726</v>
      </c>
      <c r="U34" s="221" t="s">
        <v>727</v>
      </c>
    </row>
    <row r="35" spans="1:21" s="4" customFormat="1" x14ac:dyDescent="0.3">
      <c r="A35" s="46"/>
      <c r="B35" s="72"/>
      <c r="C35" s="63" t="s">
        <v>534</v>
      </c>
      <c r="D35" s="20"/>
      <c r="E35" s="73" t="s">
        <v>117</v>
      </c>
      <c r="F35" s="58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6">
        <v>2568</v>
      </c>
      <c r="T35" s="234"/>
      <c r="U35" s="213"/>
    </row>
    <row r="36" spans="1:21" s="4" customFormat="1" ht="23.45" customHeight="1" x14ac:dyDescent="0.3">
      <c r="A36" s="46"/>
      <c r="B36" s="147" t="s">
        <v>416</v>
      </c>
      <c r="C36" s="148" t="s">
        <v>535</v>
      </c>
      <c r="D36" s="20"/>
      <c r="E36" s="73"/>
      <c r="F36" s="58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7"/>
      <c r="T36" s="213"/>
      <c r="U36" s="213"/>
    </row>
    <row r="37" spans="1:21" s="4" customFormat="1" x14ac:dyDescent="0.3">
      <c r="A37" s="10">
        <v>2</v>
      </c>
      <c r="B37" s="53" t="s">
        <v>118</v>
      </c>
      <c r="C37" s="61" t="s">
        <v>120</v>
      </c>
      <c r="D37" s="70">
        <v>50000</v>
      </c>
      <c r="E37" s="71" t="s">
        <v>116</v>
      </c>
      <c r="F37" s="71" t="s">
        <v>95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78" t="s">
        <v>398</v>
      </c>
      <c r="T37" s="213"/>
      <c r="U37" s="213"/>
    </row>
    <row r="38" spans="1:21" s="4" customFormat="1" x14ac:dyDescent="0.3">
      <c r="A38" s="46"/>
      <c r="B38" s="20" t="s">
        <v>119</v>
      </c>
      <c r="C38" s="63" t="s">
        <v>119</v>
      </c>
      <c r="D38" s="20"/>
      <c r="E38" s="73" t="s">
        <v>117</v>
      </c>
      <c r="F38" s="5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6">
        <v>2568</v>
      </c>
      <c r="T38" s="213"/>
      <c r="U38" s="213"/>
    </row>
    <row r="39" spans="1:21" s="4" customFormat="1" x14ac:dyDescent="0.3">
      <c r="A39" s="14"/>
      <c r="B39" s="68" t="s">
        <v>416</v>
      </c>
      <c r="C39" s="59" t="s">
        <v>121</v>
      </c>
      <c r="D39" s="59"/>
      <c r="E39" s="59"/>
      <c r="F39" s="65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217"/>
      <c r="T39" s="214"/>
      <c r="U39" s="214"/>
    </row>
    <row r="40" spans="1:21" s="4" customFormat="1" x14ac:dyDescent="0.3">
      <c r="A40" s="10">
        <v>3</v>
      </c>
      <c r="B40" s="74" t="s">
        <v>122</v>
      </c>
      <c r="C40" s="61" t="s">
        <v>131</v>
      </c>
      <c r="D40" s="70">
        <v>518717</v>
      </c>
      <c r="E40" s="71" t="s">
        <v>128</v>
      </c>
      <c r="F40" s="71" t="s">
        <v>95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78" t="s">
        <v>401</v>
      </c>
      <c r="T40" s="233" t="s">
        <v>726</v>
      </c>
      <c r="U40" s="221" t="s">
        <v>727</v>
      </c>
    </row>
    <row r="41" spans="1:21" s="4" customFormat="1" x14ac:dyDescent="0.3">
      <c r="A41" s="46"/>
      <c r="B41" s="63" t="s">
        <v>123</v>
      </c>
      <c r="C41" s="63" t="s">
        <v>418</v>
      </c>
      <c r="D41" s="20"/>
      <c r="E41" s="73"/>
      <c r="F41" s="58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6">
        <v>2568</v>
      </c>
      <c r="T41" s="224"/>
      <c r="U41" s="224"/>
    </row>
    <row r="42" spans="1:21" s="4" customFormat="1" x14ac:dyDescent="0.3">
      <c r="A42" s="46"/>
      <c r="B42" s="75" t="s">
        <v>124</v>
      </c>
      <c r="C42" s="76" t="s">
        <v>132</v>
      </c>
      <c r="D42" s="20"/>
      <c r="E42" s="73"/>
      <c r="F42" s="58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8"/>
      <c r="T42" s="224"/>
      <c r="U42" s="224"/>
    </row>
    <row r="43" spans="1:21" s="4" customFormat="1" x14ac:dyDescent="0.3">
      <c r="A43" s="46"/>
      <c r="B43" s="75" t="s">
        <v>125</v>
      </c>
      <c r="C43" s="63" t="s">
        <v>419</v>
      </c>
      <c r="D43" s="20"/>
      <c r="E43" s="73"/>
      <c r="F43" s="58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8"/>
      <c r="T43" s="224"/>
      <c r="U43" s="224"/>
    </row>
    <row r="44" spans="1:21" s="4" customFormat="1" x14ac:dyDescent="0.3">
      <c r="A44" s="46"/>
      <c r="B44" s="75" t="s">
        <v>126</v>
      </c>
      <c r="C44" s="76" t="s">
        <v>540</v>
      </c>
      <c r="D44" s="20"/>
      <c r="E44" s="73"/>
      <c r="F44" s="58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8"/>
      <c r="T44" s="224"/>
      <c r="U44" s="224"/>
    </row>
    <row r="45" spans="1:21" s="4" customFormat="1" x14ac:dyDescent="0.3">
      <c r="A45" s="46"/>
      <c r="B45" s="72" t="s">
        <v>127</v>
      </c>
      <c r="C45" s="63" t="s">
        <v>420</v>
      </c>
      <c r="D45" s="20"/>
      <c r="E45" s="73"/>
      <c r="F45" s="58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8"/>
      <c r="T45" s="224"/>
      <c r="U45" s="224"/>
    </row>
    <row r="46" spans="1:21" s="4" customFormat="1" x14ac:dyDescent="0.3">
      <c r="A46" s="46"/>
      <c r="B46" s="72"/>
      <c r="C46" s="63" t="s">
        <v>421</v>
      </c>
      <c r="D46" s="20"/>
      <c r="E46" s="73"/>
      <c r="F46" s="58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8"/>
      <c r="T46" s="224"/>
      <c r="U46" s="224"/>
    </row>
    <row r="47" spans="1:21" s="4" customFormat="1" x14ac:dyDescent="0.3">
      <c r="A47" s="14"/>
      <c r="B47" s="68" t="s">
        <v>417</v>
      </c>
      <c r="C47" s="63" t="s">
        <v>422</v>
      </c>
      <c r="D47" s="59"/>
      <c r="E47" s="59"/>
      <c r="F47" s="65" t="s">
        <v>234</v>
      </c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217"/>
      <c r="T47" s="224"/>
      <c r="U47" s="224"/>
    </row>
    <row r="48" spans="1:21" s="4" customFormat="1" x14ac:dyDescent="0.3">
      <c r="A48" s="10">
        <v>4</v>
      </c>
      <c r="B48" s="53" t="s">
        <v>129</v>
      </c>
      <c r="C48" s="61" t="s">
        <v>539</v>
      </c>
      <c r="D48" s="70">
        <v>652596</v>
      </c>
      <c r="E48" s="61" t="s">
        <v>135</v>
      </c>
      <c r="F48" s="71" t="s">
        <v>95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78" t="s">
        <v>401</v>
      </c>
      <c r="T48" s="223" t="s">
        <v>728</v>
      </c>
      <c r="U48" s="223" t="s">
        <v>733</v>
      </c>
    </row>
    <row r="49" spans="1:21" s="4" customFormat="1" x14ac:dyDescent="0.3">
      <c r="A49" s="46"/>
      <c r="B49" s="20" t="s">
        <v>130</v>
      </c>
      <c r="C49" s="63" t="s">
        <v>530</v>
      </c>
      <c r="D49" s="20"/>
      <c r="E49" s="63" t="s">
        <v>136</v>
      </c>
      <c r="F49" s="58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6">
        <v>2568</v>
      </c>
      <c r="T49" s="224"/>
      <c r="U49" s="224"/>
    </row>
    <row r="50" spans="1:21" s="4" customFormat="1" x14ac:dyDescent="0.3">
      <c r="A50" s="46"/>
      <c r="B50" s="72"/>
      <c r="C50" s="63" t="s">
        <v>531</v>
      </c>
      <c r="D50" s="20"/>
      <c r="E50" s="73" t="s">
        <v>137</v>
      </c>
      <c r="F50" s="58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8"/>
      <c r="T50" s="224"/>
      <c r="U50" s="224"/>
    </row>
    <row r="51" spans="1:21" s="4" customFormat="1" x14ac:dyDescent="0.3">
      <c r="A51" s="46"/>
      <c r="B51" s="72"/>
      <c r="C51" s="63" t="s">
        <v>532</v>
      </c>
      <c r="D51" s="20"/>
      <c r="E51" s="73" t="s">
        <v>536</v>
      </c>
      <c r="F51" s="58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8"/>
      <c r="T51" s="224"/>
      <c r="U51" s="224"/>
    </row>
    <row r="52" spans="1:21" s="4" customFormat="1" x14ac:dyDescent="0.3">
      <c r="A52" s="46"/>
      <c r="B52" s="72"/>
      <c r="C52" s="63"/>
      <c r="D52" s="20"/>
      <c r="E52" s="73" t="s">
        <v>537</v>
      </c>
      <c r="F52" s="58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8"/>
      <c r="T52" s="224"/>
      <c r="U52" s="224"/>
    </row>
    <row r="53" spans="1:21" s="4" customFormat="1" x14ac:dyDescent="0.3">
      <c r="A53" s="14"/>
      <c r="B53" s="68" t="s">
        <v>260</v>
      </c>
      <c r="C53" s="64"/>
      <c r="D53" s="59"/>
      <c r="E53" s="64" t="s">
        <v>538</v>
      </c>
      <c r="F53" s="65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217"/>
      <c r="T53" s="228"/>
      <c r="U53" s="228"/>
    </row>
    <row r="54" spans="1:21" s="4" customFormat="1" x14ac:dyDescent="0.3">
      <c r="A54" s="18"/>
      <c r="B54" s="6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Q54" s="54"/>
      <c r="R54" s="54"/>
      <c r="S54" s="54" t="s">
        <v>238</v>
      </c>
      <c r="T54" s="235"/>
      <c r="U54" s="235"/>
    </row>
    <row r="55" spans="1:21" s="7" customFormat="1" ht="18.600000000000001" customHeight="1" x14ac:dyDescent="0.3">
      <c r="A55" s="5"/>
      <c r="B55" s="6" t="s">
        <v>269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T55" s="236"/>
      <c r="U55" s="236"/>
    </row>
    <row r="56" spans="1:21" s="4" customFormat="1" ht="19.899999999999999" customHeight="1" x14ac:dyDescent="0.3">
      <c r="A56" s="258" t="s">
        <v>108</v>
      </c>
      <c r="B56" s="258" t="s">
        <v>109</v>
      </c>
      <c r="C56" s="8" t="s">
        <v>110</v>
      </c>
      <c r="D56" s="9" t="s">
        <v>1</v>
      </c>
      <c r="E56" s="10" t="s">
        <v>7</v>
      </c>
      <c r="F56" s="11" t="s">
        <v>111</v>
      </c>
      <c r="G56" s="260" t="s">
        <v>259</v>
      </c>
      <c r="H56" s="256"/>
      <c r="I56" s="257"/>
      <c r="J56" s="256" t="s">
        <v>406</v>
      </c>
      <c r="K56" s="256"/>
      <c r="L56" s="256"/>
      <c r="M56" s="256"/>
      <c r="N56" s="256"/>
      <c r="O56" s="256"/>
      <c r="P56" s="256"/>
      <c r="Q56" s="256"/>
      <c r="R56" s="257"/>
      <c r="S56" s="219" t="s">
        <v>21</v>
      </c>
      <c r="T56" s="223"/>
      <c r="U56" s="223"/>
    </row>
    <row r="57" spans="1:21" s="4" customFormat="1" ht="19.899999999999999" customHeight="1" x14ac:dyDescent="0.3">
      <c r="A57" s="259"/>
      <c r="B57" s="259"/>
      <c r="C57" s="12" t="s">
        <v>112</v>
      </c>
      <c r="D57" s="13" t="s">
        <v>113</v>
      </c>
      <c r="E57" s="14" t="s">
        <v>21</v>
      </c>
      <c r="F57" s="15" t="s">
        <v>114</v>
      </c>
      <c r="G57" s="16" t="s">
        <v>8</v>
      </c>
      <c r="H57" s="16" t="s">
        <v>9</v>
      </c>
      <c r="I57" s="16" t="s">
        <v>10</v>
      </c>
      <c r="J57" s="16" t="s">
        <v>11</v>
      </c>
      <c r="K57" s="16" t="s">
        <v>12</v>
      </c>
      <c r="L57" s="16" t="s">
        <v>13</v>
      </c>
      <c r="M57" s="16" t="s">
        <v>14</v>
      </c>
      <c r="N57" s="16" t="s">
        <v>15</v>
      </c>
      <c r="O57" s="16" t="s">
        <v>16</v>
      </c>
      <c r="P57" s="16" t="s">
        <v>17</v>
      </c>
      <c r="Q57" s="16" t="s">
        <v>18</v>
      </c>
      <c r="R57" s="16" t="s">
        <v>19</v>
      </c>
      <c r="S57" s="220" t="s">
        <v>253</v>
      </c>
      <c r="T57" s="228"/>
      <c r="U57" s="228"/>
    </row>
    <row r="58" spans="1:21" s="4" customFormat="1" ht="19.899999999999999" customHeight="1" x14ac:dyDescent="0.3">
      <c r="A58" s="10">
        <v>5</v>
      </c>
      <c r="B58" s="74" t="s">
        <v>133</v>
      </c>
      <c r="C58" s="61" t="s">
        <v>134</v>
      </c>
      <c r="D58" s="70">
        <v>210600</v>
      </c>
      <c r="E58" s="71" t="s">
        <v>136</v>
      </c>
      <c r="F58" s="71" t="s">
        <v>95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78" t="s">
        <v>401</v>
      </c>
      <c r="T58" s="223" t="s">
        <v>728</v>
      </c>
      <c r="U58" s="223" t="s">
        <v>733</v>
      </c>
    </row>
    <row r="59" spans="1:21" s="4" customFormat="1" ht="19.899999999999999" customHeight="1" x14ac:dyDescent="0.3">
      <c r="A59" s="46"/>
      <c r="B59" s="20" t="s">
        <v>266</v>
      </c>
      <c r="C59" s="63" t="s">
        <v>275</v>
      </c>
      <c r="D59" s="20"/>
      <c r="E59" s="73"/>
      <c r="F59" s="58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6">
        <v>2568</v>
      </c>
      <c r="T59" s="224"/>
      <c r="U59" s="224"/>
    </row>
    <row r="60" spans="1:21" s="4" customFormat="1" ht="19.899999999999999" customHeight="1" x14ac:dyDescent="0.3">
      <c r="A60" s="46"/>
      <c r="B60" s="72"/>
      <c r="C60" s="63" t="s">
        <v>424</v>
      </c>
      <c r="D60" s="20"/>
      <c r="E60" s="73"/>
      <c r="F60" s="58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8"/>
      <c r="T60" s="224"/>
      <c r="U60" s="224"/>
    </row>
    <row r="61" spans="1:21" s="4" customFormat="1" ht="19.899999999999999" customHeight="1" x14ac:dyDescent="0.3">
      <c r="A61" s="46"/>
      <c r="B61" s="72"/>
      <c r="C61" s="63" t="s">
        <v>267</v>
      </c>
      <c r="D61" s="20"/>
      <c r="E61" s="73"/>
      <c r="F61" s="58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8"/>
      <c r="T61" s="224"/>
      <c r="U61" s="224"/>
    </row>
    <row r="62" spans="1:21" s="4" customFormat="1" ht="19.899999999999999" customHeight="1" x14ac:dyDescent="0.3">
      <c r="A62" s="46"/>
      <c r="B62" s="68" t="s">
        <v>423</v>
      </c>
      <c r="C62" s="63" t="s">
        <v>268</v>
      </c>
      <c r="D62" s="20"/>
      <c r="E62" s="73"/>
      <c r="F62" s="58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8"/>
      <c r="T62" s="228"/>
      <c r="U62" s="228"/>
    </row>
    <row r="63" spans="1:21" s="4" customFormat="1" ht="19.899999999999999" customHeight="1" x14ac:dyDescent="0.3">
      <c r="A63" s="10">
        <v>6</v>
      </c>
      <c r="B63" s="74" t="s">
        <v>133</v>
      </c>
      <c r="C63" s="61" t="s">
        <v>134</v>
      </c>
      <c r="D63" s="151">
        <v>361800</v>
      </c>
      <c r="E63" s="71" t="s">
        <v>139</v>
      </c>
      <c r="F63" s="71" t="s">
        <v>95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78" t="s">
        <v>401</v>
      </c>
      <c r="T63" s="224" t="s">
        <v>728</v>
      </c>
      <c r="U63" s="223" t="s">
        <v>733</v>
      </c>
    </row>
    <row r="64" spans="1:21" s="4" customFormat="1" ht="19.899999999999999" customHeight="1" x14ac:dyDescent="0.3">
      <c r="A64" s="46"/>
      <c r="B64" s="20" t="s">
        <v>270</v>
      </c>
      <c r="C64" s="63" t="s">
        <v>273</v>
      </c>
      <c r="D64" s="20"/>
      <c r="E64" s="73"/>
      <c r="F64" s="58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6">
        <v>2568</v>
      </c>
      <c r="T64" s="224"/>
      <c r="U64" s="224"/>
    </row>
    <row r="65" spans="1:21" s="4" customFormat="1" ht="19.899999999999999" customHeight="1" x14ac:dyDescent="0.3">
      <c r="A65" s="46"/>
      <c r="B65" s="72"/>
      <c r="C65" s="63" t="s">
        <v>425</v>
      </c>
      <c r="D65" s="20"/>
      <c r="E65" s="73"/>
      <c r="F65" s="58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8"/>
      <c r="T65" s="224"/>
      <c r="U65" s="224"/>
    </row>
    <row r="66" spans="1:21" s="4" customFormat="1" ht="19.899999999999999" customHeight="1" x14ac:dyDescent="0.3">
      <c r="A66" s="46"/>
      <c r="B66" s="72"/>
      <c r="C66" s="63" t="s">
        <v>271</v>
      </c>
      <c r="D66" s="20"/>
      <c r="E66" s="73"/>
      <c r="F66" s="58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8"/>
      <c r="T66" s="224"/>
      <c r="U66" s="224"/>
    </row>
    <row r="67" spans="1:21" s="4" customFormat="1" ht="19.899999999999999" customHeight="1" x14ac:dyDescent="0.3">
      <c r="A67" s="14"/>
      <c r="B67" s="68" t="s">
        <v>426</v>
      </c>
      <c r="C67" s="64" t="s">
        <v>268</v>
      </c>
      <c r="D67" s="59"/>
      <c r="E67" s="149"/>
      <c r="F67" s="65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217"/>
      <c r="T67" s="224"/>
      <c r="U67" s="224"/>
    </row>
    <row r="68" spans="1:21" s="4" customFormat="1" ht="19.899999999999999" customHeight="1" x14ac:dyDescent="0.3">
      <c r="A68" s="46">
        <v>7</v>
      </c>
      <c r="B68" s="74" t="s">
        <v>133</v>
      </c>
      <c r="C68" s="61" t="s">
        <v>134</v>
      </c>
      <c r="D68" s="152">
        <v>486000</v>
      </c>
      <c r="E68" s="73" t="s">
        <v>137</v>
      </c>
      <c r="F68" s="71" t="s">
        <v>95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78" t="s">
        <v>401</v>
      </c>
      <c r="T68" s="223" t="s">
        <v>728</v>
      </c>
      <c r="U68" s="223" t="s">
        <v>733</v>
      </c>
    </row>
    <row r="69" spans="1:21" s="4" customFormat="1" ht="19.899999999999999" customHeight="1" x14ac:dyDescent="0.3">
      <c r="A69" s="46"/>
      <c r="B69" s="20" t="s">
        <v>272</v>
      </c>
      <c r="C69" s="63" t="s">
        <v>274</v>
      </c>
      <c r="D69" s="20"/>
      <c r="E69" s="73"/>
      <c r="F69" s="58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6">
        <v>2568</v>
      </c>
      <c r="T69" s="224"/>
      <c r="U69" s="224"/>
    </row>
    <row r="70" spans="1:21" s="4" customFormat="1" ht="19.899999999999999" customHeight="1" x14ac:dyDescent="0.3">
      <c r="A70" s="46"/>
      <c r="B70" s="72"/>
      <c r="C70" s="63" t="s">
        <v>427</v>
      </c>
      <c r="D70" s="20"/>
      <c r="E70" s="73"/>
      <c r="F70" s="58"/>
      <c r="G70" s="20"/>
      <c r="H70" s="20"/>
      <c r="I70" s="20"/>
      <c r="J70" s="20"/>
      <c r="K70" s="20"/>
      <c r="L70" s="20"/>
      <c r="M70" s="20"/>
      <c r="N70" s="20" t="s">
        <v>234</v>
      </c>
      <c r="O70" s="20"/>
      <c r="P70" s="20"/>
      <c r="Q70" s="20"/>
      <c r="R70" s="20"/>
      <c r="S70" s="218"/>
      <c r="T70" s="224"/>
      <c r="U70" s="224"/>
    </row>
    <row r="71" spans="1:21" s="4" customFormat="1" ht="19.899999999999999" customHeight="1" x14ac:dyDescent="0.3">
      <c r="A71" s="46"/>
      <c r="B71" s="72"/>
      <c r="C71" s="63" t="s">
        <v>271</v>
      </c>
      <c r="D71" s="20"/>
      <c r="E71" s="73"/>
      <c r="F71" s="58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18"/>
      <c r="T71" s="224"/>
      <c r="U71" s="224"/>
    </row>
    <row r="72" spans="1:21" s="4" customFormat="1" ht="19.899999999999999" customHeight="1" x14ac:dyDescent="0.3">
      <c r="A72" s="14"/>
      <c r="B72" s="68" t="s">
        <v>426</v>
      </c>
      <c r="C72" s="64" t="s">
        <v>268</v>
      </c>
      <c r="D72" s="59"/>
      <c r="E72" s="149"/>
      <c r="F72" s="65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217"/>
      <c r="T72" s="228"/>
      <c r="U72" s="228"/>
    </row>
    <row r="73" spans="1:21" s="4" customFormat="1" ht="19.899999999999999" customHeight="1" x14ac:dyDescent="0.3">
      <c r="A73" s="46">
        <v>8</v>
      </c>
      <c r="B73" s="74" t="s">
        <v>133</v>
      </c>
      <c r="C73" s="61" t="s">
        <v>134</v>
      </c>
      <c r="D73" s="152">
        <v>232200</v>
      </c>
      <c r="E73" s="73" t="s">
        <v>135</v>
      </c>
      <c r="F73" s="71" t="s">
        <v>95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78" t="s">
        <v>401</v>
      </c>
      <c r="T73" s="224" t="s">
        <v>728</v>
      </c>
      <c r="U73" s="223" t="s">
        <v>733</v>
      </c>
    </row>
    <row r="74" spans="1:21" s="4" customFormat="1" ht="19.899999999999999" customHeight="1" x14ac:dyDescent="0.3">
      <c r="A74" s="46"/>
      <c r="B74" s="20" t="s">
        <v>276</v>
      </c>
      <c r="C74" s="63" t="s">
        <v>277</v>
      </c>
      <c r="D74" s="20"/>
      <c r="E74" s="73"/>
      <c r="F74" s="58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6">
        <v>2568</v>
      </c>
      <c r="T74" s="224"/>
      <c r="U74" s="224"/>
    </row>
    <row r="75" spans="1:21" s="4" customFormat="1" ht="19.899999999999999" customHeight="1" x14ac:dyDescent="0.3">
      <c r="A75" s="46"/>
      <c r="B75" s="72"/>
      <c r="C75" s="63" t="s">
        <v>428</v>
      </c>
      <c r="D75" s="20"/>
      <c r="E75" s="73"/>
      <c r="F75" s="58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8"/>
      <c r="T75" s="224"/>
      <c r="U75" s="224"/>
    </row>
    <row r="76" spans="1:21" s="4" customFormat="1" ht="19.899999999999999" customHeight="1" x14ac:dyDescent="0.3">
      <c r="A76" s="46"/>
      <c r="B76" s="72"/>
      <c r="C76" s="63" t="s">
        <v>271</v>
      </c>
      <c r="D76" s="20"/>
      <c r="E76" s="73"/>
      <c r="F76" s="58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18"/>
      <c r="T76" s="224"/>
      <c r="U76" s="224"/>
    </row>
    <row r="77" spans="1:21" s="4" customFormat="1" ht="19.899999999999999" customHeight="1" x14ac:dyDescent="0.3">
      <c r="A77" s="14"/>
      <c r="B77" s="68" t="s">
        <v>426</v>
      </c>
      <c r="C77" s="63" t="s">
        <v>278</v>
      </c>
      <c r="D77" s="59"/>
      <c r="E77" s="64"/>
      <c r="F77" s="65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217"/>
      <c r="T77" s="224"/>
      <c r="U77" s="224"/>
    </row>
    <row r="78" spans="1:21" s="4" customFormat="1" ht="19.899999999999999" customHeight="1" x14ac:dyDescent="0.3">
      <c r="A78" s="46">
        <v>9</v>
      </c>
      <c r="B78" s="74" t="s">
        <v>133</v>
      </c>
      <c r="C78" s="61" t="s">
        <v>134</v>
      </c>
      <c r="D78" s="152">
        <v>144000</v>
      </c>
      <c r="E78" s="73" t="s">
        <v>138</v>
      </c>
      <c r="F78" s="71" t="s">
        <v>95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78" t="s">
        <v>401</v>
      </c>
      <c r="T78" s="223" t="s">
        <v>728</v>
      </c>
      <c r="U78" s="223" t="s">
        <v>733</v>
      </c>
    </row>
    <row r="79" spans="1:21" s="4" customFormat="1" ht="19.899999999999999" customHeight="1" x14ac:dyDescent="0.3">
      <c r="A79" s="46"/>
      <c r="B79" s="20" t="s">
        <v>279</v>
      </c>
      <c r="C79" s="63" t="s">
        <v>280</v>
      </c>
      <c r="D79" s="20"/>
      <c r="E79" s="73"/>
      <c r="F79" s="58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16">
        <v>2568</v>
      </c>
      <c r="T79" s="224"/>
      <c r="U79" s="224"/>
    </row>
    <row r="80" spans="1:21" s="4" customFormat="1" ht="19.899999999999999" customHeight="1" x14ac:dyDescent="0.3">
      <c r="A80" s="46"/>
      <c r="B80" s="72"/>
      <c r="C80" s="63" t="s">
        <v>281</v>
      </c>
      <c r="D80" s="20"/>
      <c r="E80" s="73"/>
      <c r="F80" s="58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18"/>
      <c r="T80" s="224"/>
      <c r="U80" s="224"/>
    </row>
    <row r="81" spans="1:21" s="4" customFormat="1" ht="19.899999999999999" customHeight="1" x14ac:dyDescent="0.3">
      <c r="A81" s="46"/>
      <c r="B81" s="72"/>
      <c r="C81" s="63" t="s">
        <v>267</v>
      </c>
      <c r="D81" s="20"/>
      <c r="E81" s="73"/>
      <c r="F81" s="58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18"/>
      <c r="T81" s="224"/>
      <c r="U81" s="224"/>
    </row>
    <row r="82" spans="1:21" s="4" customFormat="1" ht="19.899999999999999" customHeight="1" x14ac:dyDescent="0.3">
      <c r="A82" s="14"/>
      <c r="B82" s="68" t="s">
        <v>429</v>
      </c>
      <c r="C82" s="64" t="s">
        <v>278</v>
      </c>
      <c r="D82" s="59"/>
      <c r="E82" s="149"/>
      <c r="F82" s="65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217"/>
      <c r="T82" s="228"/>
      <c r="U82" s="228"/>
    </row>
    <row r="83" spans="1:21" s="4" customFormat="1" ht="20.45" customHeight="1" x14ac:dyDescent="0.3">
      <c r="A83" s="18"/>
      <c r="B83" s="69"/>
      <c r="C83" s="21"/>
      <c r="D83" s="19"/>
      <c r="E83" s="21"/>
      <c r="F83" s="19"/>
      <c r="G83" s="19"/>
      <c r="H83" s="19"/>
      <c r="I83" s="19"/>
      <c r="J83" s="19"/>
      <c r="K83" s="19"/>
      <c r="L83" s="19"/>
      <c r="M83" s="19"/>
      <c r="N83" s="19"/>
      <c r="O83" s="19"/>
      <c r="Q83" s="54"/>
      <c r="R83" s="54"/>
      <c r="S83" s="54" t="s">
        <v>239</v>
      </c>
      <c r="T83" s="226"/>
      <c r="U83" s="226"/>
    </row>
    <row r="84" spans="1:21" s="4" customFormat="1" ht="20.45" customHeight="1" x14ac:dyDescent="0.3">
      <c r="A84" s="5"/>
      <c r="B84" s="6" t="s">
        <v>269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7"/>
      <c r="T84" s="226"/>
      <c r="U84" s="226"/>
    </row>
    <row r="85" spans="1:21" s="4" customFormat="1" ht="20.45" customHeight="1" x14ac:dyDescent="0.3">
      <c r="A85" s="258" t="s">
        <v>108</v>
      </c>
      <c r="B85" s="258" t="s">
        <v>109</v>
      </c>
      <c r="C85" s="8" t="s">
        <v>110</v>
      </c>
      <c r="D85" s="9" t="s">
        <v>1</v>
      </c>
      <c r="E85" s="10" t="s">
        <v>7</v>
      </c>
      <c r="F85" s="11" t="s">
        <v>111</v>
      </c>
      <c r="G85" s="260" t="s">
        <v>259</v>
      </c>
      <c r="H85" s="256"/>
      <c r="I85" s="257"/>
      <c r="J85" s="256" t="s">
        <v>406</v>
      </c>
      <c r="K85" s="256"/>
      <c r="L85" s="256"/>
      <c r="M85" s="256"/>
      <c r="N85" s="256"/>
      <c r="O85" s="256"/>
      <c r="P85" s="256"/>
      <c r="Q85" s="256"/>
      <c r="R85" s="257"/>
      <c r="S85" s="9" t="s">
        <v>21</v>
      </c>
      <c r="T85" s="248" t="s">
        <v>720</v>
      </c>
      <c r="U85" s="250" t="s">
        <v>721</v>
      </c>
    </row>
    <row r="86" spans="1:21" s="4" customFormat="1" ht="20.45" customHeight="1" x14ac:dyDescent="0.3">
      <c r="A86" s="259"/>
      <c r="B86" s="259"/>
      <c r="C86" s="12" t="s">
        <v>112</v>
      </c>
      <c r="D86" s="13" t="s">
        <v>113</v>
      </c>
      <c r="E86" s="14" t="s">
        <v>21</v>
      </c>
      <c r="F86" s="15" t="s">
        <v>114</v>
      </c>
      <c r="G86" s="16" t="s">
        <v>8</v>
      </c>
      <c r="H86" s="16" t="s">
        <v>9</v>
      </c>
      <c r="I86" s="16" t="s">
        <v>10</v>
      </c>
      <c r="J86" s="16" t="s">
        <v>11</v>
      </c>
      <c r="K86" s="16" t="s">
        <v>12</v>
      </c>
      <c r="L86" s="16" t="s">
        <v>13</v>
      </c>
      <c r="M86" s="16" t="s">
        <v>14</v>
      </c>
      <c r="N86" s="16" t="s">
        <v>15</v>
      </c>
      <c r="O86" s="16" t="s">
        <v>16</v>
      </c>
      <c r="P86" s="16" t="s">
        <v>17</v>
      </c>
      <c r="Q86" s="16" t="s">
        <v>18</v>
      </c>
      <c r="R86" s="16" t="s">
        <v>19</v>
      </c>
      <c r="S86" s="13" t="s">
        <v>253</v>
      </c>
      <c r="T86" s="249"/>
      <c r="U86" s="251"/>
    </row>
    <row r="87" spans="1:21" s="4" customFormat="1" x14ac:dyDescent="0.3">
      <c r="A87" s="10">
        <v>10</v>
      </c>
      <c r="B87" s="74" t="s">
        <v>361</v>
      </c>
      <c r="C87" s="61" t="s">
        <v>140</v>
      </c>
      <c r="D87" s="70">
        <v>30000</v>
      </c>
      <c r="E87" s="73" t="s">
        <v>40</v>
      </c>
      <c r="F87" s="71" t="s">
        <v>95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0" t="s">
        <v>401</v>
      </c>
      <c r="T87" s="223" t="s">
        <v>728</v>
      </c>
      <c r="U87" s="223" t="s">
        <v>733</v>
      </c>
    </row>
    <row r="88" spans="1:21" s="4" customFormat="1" x14ac:dyDescent="0.3">
      <c r="A88" s="46"/>
      <c r="B88" s="63" t="s">
        <v>362</v>
      </c>
      <c r="C88" s="63" t="s">
        <v>141</v>
      </c>
      <c r="D88" s="20"/>
      <c r="E88" s="73" t="s">
        <v>41</v>
      </c>
      <c r="F88" s="58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45">
        <v>2568</v>
      </c>
      <c r="T88" s="237"/>
      <c r="U88" s="224"/>
    </row>
    <row r="89" spans="1:21" s="4" customFormat="1" x14ac:dyDescent="0.3">
      <c r="A89" s="46"/>
      <c r="B89" s="63" t="s">
        <v>364</v>
      </c>
      <c r="C89" s="63" t="s">
        <v>142</v>
      </c>
      <c r="D89" s="20"/>
      <c r="E89" s="73"/>
      <c r="F89" s="58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144"/>
      <c r="T89" s="224"/>
      <c r="U89" s="224"/>
    </row>
    <row r="90" spans="1:21" s="4" customFormat="1" x14ac:dyDescent="0.3">
      <c r="A90" s="46"/>
      <c r="B90" s="169" t="s">
        <v>363</v>
      </c>
      <c r="C90" s="63" t="s">
        <v>143</v>
      </c>
      <c r="D90" s="20"/>
      <c r="E90" s="73"/>
      <c r="F90" s="58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144"/>
      <c r="T90" s="224"/>
      <c r="U90" s="224"/>
    </row>
    <row r="91" spans="1:21" s="4" customFormat="1" x14ac:dyDescent="0.3">
      <c r="A91" s="14"/>
      <c r="B91" s="68" t="s">
        <v>430</v>
      </c>
      <c r="C91" s="59"/>
      <c r="D91" s="59"/>
      <c r="E91" s="59"/>
      <c r="F91" s="65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145"/>
      <c r="T91" s="224"/>
      <c r="U91" s="224"/>
    </row>
    <row r="92" spans="1:21" s="4" customFormat="1" x14ac:dyDescent="0.3">
      <c r="A92" s="39"/>
      <c r="B92" s="261" t="s">
        <v>3</v>
      </c>
      <c r="C92" s="262"/>
      <c r="D92" s="41">
        <f>D87+D78+D73+D68+D63+D58+D48+D40+D37+D34</f>
        <v>2690913</v>
      </c>
      <c r="E92" s="39" t="s">
        <v>236</v>
      </c>
      <c r="F92" s="39">
        <v>1</v>
      </c>
      <c r="G92" s="39" t="s">
        <v>236</v>
      </c>
      <c r="H92" s="39" t="s">
        <v>236</v>
      </c>
      <c r="I92" s="39" t="s">
        <v>236</v>
      </c>
      <c r="J92" s="39" t="s">
        <v>236</v>
      </c>
      <c r="K92" s="39" t="s">
        <v>236</v>
      </c>
      <c r="L92" s="39" t="s">
        <v>236</v>
      </c>
      <c r="M92" s="39" t="s">
        <v>236</v>
      </c>
      <c r="N92" s="39" t="s">
        <v>236</v>
      </c>
      <c r="O92" s="39" t="s">
        <v>236</v>
      </c>
      <c r="P92" s="39" t="s">
        <v>236</v>
      </c>
      <c r="Q92" s="39" t="s">
        <v>236</v>
      </c>
      <c r="R92" s="39" t="s">
        <v>236</v>
      </c>
      <c r="S92" s="145"/>
      <c r="T92" s="215"/>
      <c r="U92" s="215"/>
    </row>
    <row r="93" spans="1:21" s="4" customFormat="1" x14ac:dyDescent="0.3">
      <c r="A93" s="18"/>
      <c r="B93" s="6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T93" s="226"/>
      <c r="U93" s="226"/>
    </row>
    <row r="94" spans="1:21" s="4" customFormat="1" x14ac:dyDescent="0.3">
      <c r="A94" s="18"/>
      <c r="B94" s="6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T94" s="226"/>
      <c r="U94" s="226"/>
    </row>
    <row r="95" spans="1:21" s="4" customFormat="1" x14ac:dyDescent="0.3">
      <c r="A95" s="18"/>
      <c r="B95" s="6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T95" s="226"/>
      <c r="U95" s="226"/>
    </row>
    <row r="96" spans="1:21" s="4" customFormat="1" x14ac:dyDescent="0.3">
      <c r="A96" s="18"/>
      <c r="B96" s="6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T96" s="226"/>
      <c r="U96" s="226"/>
    </row>
    <row r="97" spans="1:21" s="4" customFormat="1" x14ac:dyDescent="0.3">
      <c r="A97" s="18"/>
      <c r="B97" s="6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T97" s="226"/>
      <c r="U97" s="226"/>
    </row>
    <row r="98" spans="1:21" s="4" customFormat="1" x14ac:dyDescent="0.3">
      <c r="A98" s="18"/>
      <c r="B98" s="6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T98" s="226"/>
      <c r="U98" s="226"/>
    </row>
    <row r="99" spans="1:21" s="4" customFormat="1" x14ac:dyDescent="0.3">
      <c r="A99" s="18"/>
      <c r="B99" s="6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T99" s="226"/>
      <c r="U99" s="226"/>
    </row>
    <row r="100" spans="1:21" s="4" customFormat="1" x14ac:dyDescent="0.3">
      <c r="A100" s="18"/>
      <c r="B100" s="6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T100" s="226"/>
      <c r="U100" s="226"/>
    </row>
    <row r="101" spans="1:21" s="4" customFormat="1" x14ac:dyDescent="0.3">
      <c r="A101" s="18"/>
      <c r="B101" s="6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226"/>
      <c r="U101" s="226"/>
    </row>
    <row r="102" spans="1:21" s="4" customFormat="1" x14ac:dyDescent="0.3">
      <c r="A102" s="18"/>
      <c r="B102" s="6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226"/>
      <c r="U102" s="226"/>
    </row>
    <row r="103" spans="1:21" s="4" customFormat="1" x14ac:dyDescent="0.3">
      <c r="A103" s="18"/>
      <c r="B103" s="6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T103" s="226"/>
      <c r="U103" s="226"/>
    </row>
    <row r="104" spans="1:21" s="4" customFormat="1" x14ac:dyDescent="0.3">
      <c r="A104" s="18"/>
      <c r="B104" s="6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T104" s="226"/>
      <c r="U104" s="226"/>
    </row>
    <row r="105" spans="1:21" s="4" customFormat="1" x14ac:dyDescent="0.3">
      <c r="A105" s="18"/>
      <c r="B105" s="6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T105" s="226"/>
      <c r="U105" s="226"/>
    </row>
    <row r="106" spans="1:21" s="4" customFormat="1" x14ac:dyDescent="0.3">
      <c r="A106" s="18"/>
      <c r="B106" s="6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T106" s="226"/>
      <c r="U106" s="226"/>
    </row>
    <row r="107" spans="1:21" s="4" customFormat="1" x14ac:dyDescent="0.3">
      <c r="A107" s="18"/>
      <c r="B107" s="6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T107" s="226"/>
      <c r="U107" s="226"/>
    </row>
    <row r="108" spans="1:21" s="4" customFormat="1" x14ac:dyDescent="0.3">
      <c r="A108" s="18"/>
      <c r="B108" s="6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T108" s="226"/>
      <c r="U108" s="226"/>
    </row>
    <row r="109" spans="1:21" s="4" customFormat="1" x14ac:dyDescent="0.3">
      <c r="A109" s="18"/>
      <c r="B109" s="6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T109" s="226"/>
      <c r="U109" s="226"/>
    </row>
    <row r="110" spans="1:21" s="4" customFormat="1" x14ac:dyDescent="0.3">
      <c r="A110" s="18"/>
      <c r="B110" s="6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Q110" s="19"/>
      <c r="R110" s="19"/>
      <c r="S110" s="19" t="s">
        <v>240</v>
      </c>
      <c r="T110" s="226"/>
      <c r="U110" s="226"/>
    </row>
    <row r="111" spans="1:21" s="4" customFormat="1" x14ac:dyDescent="0.3">
      <c r="A111" s="263" t="s">
        <v>69</v>
      </c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T111" s="226"/>
      <c r="U111" s="226"/>
    </row>
    <row r="112" spans="1:21" s="4" customFormat="1" ht="18.600000000000001" customHeight="1" x14ac:dyDescent="0.3">
      <c r="A112" s="3"/>
      <c r="B112" s="3" t="s">
        <v>295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T112" s="226"/>
      <c r="U112" s="226"/>
    </row>
    <row r="113" spans="1:21" s="7" customFormat="1" ht="18.600000000000001" customHeight="1" x14ac:dyDescent="0.3">
      <c r="A113" s="5"/>
      <c r="B113" s="6" t="s">
        <v>294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T113" s="227"/>
      <c r="U113" s="227"/>
    </row>
    <row r="114" spans="1:21" s="4" customFormat="1" ht="18.600000000000001" customHeight="1" x14ac:dyDescent="0.3">
      <c r="A114" s="258" t="s">
        <v>108</v>
      </c>
      <c r="B114" s="258" t="s">
        <v>109</v>
      </c>
      <c r="C114" s="8" t="s">
        <v>110</v>
      </c>
      <c r="D114" s="9" t="s">
        <v>1</v>
      </c>
      <c r="E114" s="10" t="s">
        <v>7</v>
      </c>
      <c r="F114" s="11" t="s">
        <v>111</v>
      </c>
      <c r="G114" s="260" t="s">
        <v>259</v>
      </c>
      <c r="H114" s="256"/>
      <c r="I114" s="257"/>
      <c r="J114" s="256" t="s">
        <v>406</v>
      </c>
      <c r="K114" s="256"/>
      <c r="L114" s="256"/>
      <c r="M114" s="256"/>
      <c r="N114" s="256"/>
      <c r="O114" s="256"/>
      <c r="P114" s="256"/>
      <c r="Q114" s="256"/>
      <c r="R114" s="257"/>
      <c r="S114" s="9" t="s">
        <v>21</v>
      </c>
      <c r="T114" s="248" t="s">
        <v>720</v>
      </c>
      <c r="U114" s="250" t="s">
        <v>721</v>
      </c>
    </row>
    <row r="115" spans="1:21" s="4" customFormat="1" ht="18.600000000000001" customHeight="1" x14ac:dyDescent="0.3">
      <c r="A115" s="259"/>
      <c r="B115" s="259"/>
      <c r="C115" s="12" t="s">
        <v>112</v>
      </c>
      <c r="D115" s="13" t="s">
        <v>113</v>
      </c>
      <c r="E115" s="14" t="s">
        <v>21</v>
      </c>
      <c r="F115" s="15" t="s">
        <v>114</v>
      </c>
      <c r="G115" s="16" t="s">
        <v>8</v>
      </c>
      <c r="H115" s="16" t="s">
        <v>9</v>
      </c>
      <c r="I115" s="16" t="s">
        <v>10</v>
      </c>
      <c r="J115" s="16" t="s">
        <v>11</v>
      </c>
      <c r="K115" s="16" t="s">
        <v>12</v>
      </c>
      <c r="L115" s="16" t="s">
        <v>13</v>
      </c>
      <c r="M115" s="16" t="s">
        <v>14</v>
      </c>
      <c r="N115" s="16" t="s">
        <v>15</v>
      </c>
      <c r="O115" s="16" t="s">
        <v>16</v>
      </c>
      <c r="P115" s="16" t="s">
        <v>17</v>
      </c>
      <c r="Q115" s="16" t="s">
        <v>18</v>
      </c>
      <c r="R115" s="16" t="s">
        <v>19</v>
      </c>
      <c r="S115" s="13" t="s">
        <v>253</v>
      </c>
      <c r="T115" s="249"/>
      <c r="U115" s="251"/>
    </row>
    <row r="116" spans="1:21" s="4" customFormat="1" ht="18.600000000000001" customHeight="1" x14ac:dyDescent="0.3">
      <c r="A116" s="10">
        <v>1</v>
      </c>
      <c r="B116" s="61" t="s">
        <v>81</v>
      </c>
      <c r="C116" s="61" t="s">
        <v>46</v>
      </c>
      <c r="D116" s="70">
        <v>350400</v>
      </c>
      <c r="E116" s="77" t="s">
        <v>25</v>
      </c>
      <c r="F116" s="9" t="s">
        <v>107</v>
      </c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10" t="s">
        <v>401</v>
      </c>
      <c r="T116" s="252" t="s">
        <v>728</v>
      </c>
      <c r="U116" s="254" t="s">
        <v>733</v>
      </c>
    </row>
    <row r="117" spans="1:21" s="4" customFormat="1" ht="18.600000000000001" customHeight="1" x14ac:dyDescent="0.3">
      <c r="A117" s="46"/>
      <c r="B117" s="20" t="s">
        <v>360</v>
      </c>
      <c r="C117" s="20" t="s">
        <v>65</v>
      </c>
      <c r="D117" s="20"/>
      <c r="E117" s="20"/>
      <c r="F117" s="197" t="s">
        <v>550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46">
        <v>2567</v>
      </c>
      <c r="T117" s="253"/>
      <c r="U117" s="255"/>
    </row>
    <row r="118" spans="1:21" s="4" customFormat="1" ht="18.600000000000001" customHeight="1" x14ac:dyDescent="0.3">
      <c r="A118" s="46"/>
      <c r="B118" s="68" t="s">
        <v>432</v>
      </c>
      <c r="C118" s="59" t="s">
        <v>66</v>
      </c>
      <c r="D118" s="59"/>
      <c r="E118" s="59"/>
      <c r="F118" s="191" t="s">
        <v>551</v>
      </c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145"/>
      <c r="T118" s="228"/>
      <c r="U118" s="228"/>
    </row>
    <row r="119" spans="1:21" s="4" customFormat="1" ht="18.600000000000001" customHeight="1" x14ac:dyDescent="0.3">
      <c r="A119" s="78">
        <v>2</v>
      </c>
      <c r="B119" s="57" t="s">
        <v>252</v>
      </c>
      <c r="C119" s="54" t="s">
        <v>98</v>
      </c>
      <c r="D119" s="79">
        <v>6000</v>
      </c>
      <c r="E119" s="154" t="s">
        <v>47</v>
      </c>
      <c r="F119" s="9" t="s">
        <v>107</v>
      </c>
      <c r="G119" s="54"/>
      <c r="H119" s="57"/>
      <c r="I119" s="54"/>
      <c r="J119" s="57"/>
      <c r="K119" s="54"/>
      <c r="L119" s="57"/>
      <c r="M119" s="54"/>
      <c r="N119" s="57"/>
      <c r="O119" s="54"/>
      <c r="P119" s="57"/>
      <c r="Q119" s="54"/>
      <c r="R119" s="57"/>
      <c r="S119" s="46" t="s">
        <v>402</v>
      </c>
      <c r="T119" s="252" t="s">
        <v>728</v>
      </c>
      <c r="U119" s="223" t="s">
        <v>732</v>
      </c>
    </row>
    <row r="120" spans="1:21" s="4" customFormat="1" ht="18.600000000000001" customHeight="1" x14ac:dyDescent="0.3">
      <c r="A120" s="58"/>
      <c r="B120" s="20" t="s">
        <v>144</v>
      </c>
      <c r="C120" s="19" t="s">
        <v>99</v>
      </c>
      <c r="D120" s="20"/>
      <c r="E120" s="21" t="s">
        <v>22</v>
      </c>
      <c r="F120" s="197" t="s">
        <v>550</v>
      </c>
      <c r="G120" s="19"/>
      <c r="H120" s="20"/>
      <c r="I120" s="19"/>
      <c r="J120" s="20"/>
      <c r="K120" s="19"/>
      <c r="L120" s="20"/>
      <c r="M120" s="19"/>
      <c r="N120" s="20"/>
      <c r="O120" s="19"/>
      <c r="P120" s="20"/>
      <c r="Q120" s="19"/>
      <c r="R120" s="20"/>
      <c r="S120" s="45">
        <v>2568</v>
      </c>
      <c r="T120" s="253"/>
      <c r="U120" s="224"/>
    </row>
    <row r="121" spans="1:21" s="4" customFormat="1" ht="18.600000000000001" customHeight="1" x14ac:dyDescent="0.3">
      <c r="A121" s="58"/>
      <c r="B121" s="68" t="s">
        <v>433</v>
      </c>
      <c r="C121" s="66"/>
      <c r="D121" s="59"/>
      <c r="E121" s="80"/>
      <c r="F121" s="191" t="s">
        <v>551</v>
      </c>
      <c r="G121" s="66"/>
      <c r="H121" s="59"/>
      <c r="I121" s="66"/>
      <c r="J121" s="59"/>
      <c r="K121" s="66"/>
      <c r="L121" s="59"/>
      <c r="M121" s="66"/>
      <c r="N121" s="59"/>
      <c r="O121" s="66"/>
      <c r="P121" s="59"/>
      <c r="Q121" s="66"/>
      <c r="R121" s="59"/>
      <c r="S121" s="145"/>
      <c r="T121" s="228"/>
      <c r="U121" s="228"/>
    </row>
    <row r="122" spans="1:21" s="4" customFormat="1" ht="18.600000000000001" customHeight="1" x14ac:dyDescent="0.3">
      <c r="A122" s="78">
        <v>3</v>
      </c>
      <c r="B122" s="57" t="s">
        <v>82</v>
      </c>
      <c r="C122" s="54" t="s">
        <v>83</v>
      </c>
      <c r="D122" s="79">
        <v>30000</v>
      </c>
      <c r="E122" s="154" t="s">
        <v>47</v>
      </c>
      <c r="F122" s="9" t="s">
        <v>107</v>
      </c>
      <c r="G122" s="54"/>
      <c r="H122" s="57"/>
      <c r="I122" s="54"/>
      <c r="J122" s="57"/>
      <c r="K122" s="54"/>
      <c r="L122" s="57"/>
      <c r="M122" s="54"/>
      <c r="N122" s="57"/>
      <c r="O122" s="54"/>
      <c r="P122" s="57"/>
      <c r="Q122" s="54"/>
      <c r="R122" s="57"/>
      <c r="S122" s="46" t="s">
        <v>254</v>
      </c>
      <c r="T122" s="233" t="s">
        <v>726</v>
      </c>
      <c r="U122" s="223" t="s">
        <v>732</v>
      </c>
    </row>
    <row r="123" spans="1:21" s="4" customFormat="1" ht="18.600000000000001" customHeight="1" x14ac:dyDescent="0.3">
      <c r="A123" s="58"/>
      <c r="B123" s="20"/>
      <c r="C123" s="21" t="s">
        <v>84</v>
      </c>
      <c r="D123" s="81"/>
      <c r="E123" s="21" t="s">
        <v>22</v>
      </c>
      <c r="F123" s="197" t="s">
        <v>550</v>
      </c>
      <c r="G123" s="19"/>
      <c r="H123" s="20"/>
      <c r="I123" s="19"/>
      <c r="J123" s="20"/>
      <c r="K123" s="19"/>
      <c r="L123" s="20"/>
      <c r="M123" s="19"/>
      <c r="N123" s="20"/>
      <c r="O123" s="19"/>
      <c r="P123" s="20"/>
      <c r="Q123" s="19"/>
      <c r="R123" s="20"/>
      <c r="S123" s="45">
        <v>2568</v>
      </c>
      <c r="T123" s="224"/>
      <c r="U123" s="224"/>
    </row>
    <row r="124" spans="1:21" s="4" customFormat="1" ht="18.600000000000001" customHeight="1" x14ac:dyDescent="0.3">
      <c r="A124" s="58"/>
      <c r="B124" s="68" t="s">
        <v>432</v>
      </c>
      <c r="C124" s="80" t="s">
        <v>359</v>
      </c>
      <c r="D124" s="82"/>
      <c r="E124" s="66"/>
      <c r="F124" s="191" t="s">
        <v>551</v>
      </c>
      <c r="G124" s="66"/>
      <c r="H124" s="59"/>
      <c r="I124" s="66"/>
      <c r="J124" s="59"/>
      <c r="K124" s="66"/>
      <c r="L124" s="59"/>
      <c r="M124" s="66"/>
      <c r="N124" s="59"/>
      <c r="O124" s="66"/>
      <c r="P124" s="59"/>
      <c r="Q124" s="66"/>
      <c r="R124" s="59"/>
      <c r="S124" s="145"/>
      <c r="T124" s="228"/>
      <c r="U124" s="228"/>
    </row>
    <row r="125" spans="1:21" s="4" customFormat="1" ht="18.600000000000001" customHeight="1" x14ac:dyDescent="0.3">
      <c r="A125" s="78">
        <v>4</v>
      </c>
      <c r="B125" s="61" t="s">
        <v>284</v>
      </c>
      <c r="C125" s="83" t="s">
        <v>288</v>
      </c>
      <c r="D125" s="70">
        <v>10000</v>
      </c>
      <c r="E125" s="154" t="s">
        <v>178</v>
      </c>
      <c r="F125" s="9" t="s">
        <v>107</v>
      </c>
      <c r="G125" s="54"/>
      <c r="H125" s="57"/>
      <c r="I125" s="54"/>
      <c r="J125" s="57"/>
      <c r="K125" s="54"/>
      <c r="L125" s="57"/>
      <c r="M125" s="54"/>
      <c r="N125" s="57"/>
      <c r="O125" s="54"/>
      <c r="P125" s="57"/>
      <c r="Q125" s="54"/>
      <c r="R125" s="57"/>
      <c r="S125" s="10" t="s">
        <v>401</v>
      </c>
      <c r="T125" s="238" t="s">
        <v>726</v>
      </c>
      <c r="U125" s="223" t="s">
        <v>732</v>
      </c>
    </row>
    <row r="126" spans="1:21" s="4" customFormat="1" ht="18.600000000000001" customHeight="1" x14ac:dyDescent="0.3">
      <c r="A126" s="84"/>
      <c r="B126" s="63" t="s">
        <v>285</v>
      </c>
      <c r="C126" s="21" t="s">
        <v>371</v>
      </c>
      <c r="D126" s="20"/>
      <c r="E126" s="154" t="s">
        <v>302</v>
      </c>
      <c r="F126" s="197" t="s">
        <v>550</v>
      </c>
      <c r="G126" s="19"/>
      <c r="H126" s="20"/>
      <c r="I126" s="19"/>
      <c r="J126" s="20"/>
      <c r="K126" s="19"/>
      <c r="L126" s="20"/>
      <c r="M126" s="19"/>
      <c r="N126" s="20"/>
      <c r="O126" s="19"/>
      <c r="P126" s="20"/>
      <c r="Q126" s="19"/>
      <c r="R126" s="20"/>
      <c r="S126" s="45">
        <v>2568</v>
      </c>
      <c r="T126" s="224"/>
      <c r="U126" s="224"/>
    </row>
    <row r="127" spans="1:21" s="4" customFormat="1" ht="18.600000000000001" customHeight="1" x14ac:dyDescent="0.3">
      <c r="A127" s="84"/>
      <c r="B127" s="20" t="s">
        <v>286</v>
      </c>
      <c r="C127" s="21" t="s">
        <v>356</v>
      </c>
      <c r="D127" s="20"/>
      <c r="E127" s="21"/>
      <c r="F127" s="191" t="s">
        <v>551</v>
      </c>
      <c r="G127" s="19"/>
      <c r="H127" s="20"/>
      <c r="I127" s="19"/>
      <c r="J127" s="20"/>
      <c r="K127" s="19"/>
      <c r="L127" s="20"/>
      <c r="M127" s="19"/>
      <c r="N127" s="20"/>
      <c r="O127" s="19"/>
      <c r="P127" s="20"/>
      <c r="Q127" s="19"/>
      <c r="R127" s="20"/>
      <c r="S127" s="144"/>
      <c r="T127" s="224"/>
      <c r="U127" s="224"/>
    </row>
    <row r="128" spans="1:21" s="4" customFormat="1" ht="18.600000000000001" customHeight="1" x14ac:dyDescent="0.3">
      <c r="A128" s="84"/>
      <c r="B128" s="20" t="s">
        <v>287</v>
      </c>
      <c r="C128" s="21" t="s">
        <v>357</v>
      </c>
      <c r="D128" s="20"/>
      <c r="E128" s="21"/>
      <c r="F128" s="20"/>
      <c r="G128" s="19"/>
      <c r="H128" s="20"/>
      <c r="I128" s="19"/>
      <c r="J128" s="20"/>
      <c r="K128" s="19"/>
      <c r="L128" s="20"/>
      <c r="M128" s="19"/>
      <c r="N128" s="20"/>
      <c r="O128" s="19"/>
      <c r="P128" s="20"/>
      <c r="Q128" s="19"/>
      <c r="R128" s="20"/>
      <c r="S128" s="144"/>
      <c r="T128" s="224"/>
      <c r="U128" s="224"/>
    </row>
    <row r="129" spans="1:21" s="4" customFormat="1" ht="18.600000000000001" customHeight="1" x14ac:dyDescent="0.3">
      <c r="A129" s="85"/>
      <c r="B129" s="68" t="s">
        <v>434</v>
      </c>
      <c r="C129" s="64" t="s">
        <v>358</v>
      </c>
      <c r="D129" s="59"/>
      <c r="E129" s="66"/>
      <c r="F129" s="59"/>
      <c r="G129" s="66"/>
      <c r="H129" s="59"/>
      <c r="I129" s="66"/>
      <c r="J129" s="59"/>
      <c r="K129" s="66"/>
      <c r="L129" s="59"/>
      <c r="M129" s="66"/>
      <c r="N129" s="59"/>
      <c r="O129" s="66"/>
      <c r="P129" s="59"/>
      <c r="Q129" s="66"/>
      <c r="R129" s="59"/>
      <c r="S129" s="145"/>
      <c r="T129" s="224"/>
      <c r="U129" s="224"/>
    </row>
    <row r="130" spans="1:21" s="4" customFormat="1" ht="18.600000000000001" customHeight="1" x14ac:dyDescent="0.3">
      <c r="A130" s="78">
        <v>5</v>
      </c>
      <c r="B130" s="61" t="s">
        <v>284</v>
      </c>
      <c r="C130" s="83" t="s">
        <v>288</v>
      </c>
      <c r="D130" s="70">
        <v>10000</v>
      </c>
      <c r="E130" s="154" t="s">
        <v>73</v>
      </c>
      <c r="F130" s="9" t="s">
        <v>107</v>
      </c>
      <c r="G130" s="54"/>
      <c r="H130" s="57"/>
      <c r="I130" s="54"/>
      <c r="J130" s="57"/>
      <c r="K130" s="54"/>
      <c r="L130" s="57"/>
      <c r="M130" s="54"/>
      <c r="N130" s="57"/>
      <c r="O130" s="54"/>
      <c r="P130" s="57"/>
      <c r="Q130" s="54"/>
      <c r="R130" s="57"/>
      <c r="S130" s="10" t="s">
        <v>401</v>
      </c>
      <c r="T130" s="233" t="s">
        <v>726</v>
      </c>
      <c r="U130" s="223" t="s">
        <v>732</v>
      </c>
    </row>
    <row r="131" spans="1:21" s="4" customFormat="1" ht="18.600000000000001" customHeight="1" x14ac:dyDescent="0.3">
      <c r="A131" s="84"/>
      <c r="B131" s="63" t="s">
        <v>285</v>
      </c>
      <c r="C131" s="21" t="s">
        <v>372</v>
      </c>
      <c r="D131" s="95"/>
      <c r="E131" s="154" t="s">
        <v>303</v>
      </c>
      <c r="F131" s="197" t="s">
        <v>550</v>
      </c>
      <c r="G131" s="19"/>
      <c r="H131" s="20"/>
      <c r="I131" s="19"/>
      <c r="J131" s="20"/>
      <c r="K131" s="19"/>
      <c r="L131" s="20"/>
      <c r="M131" s="19"/>
      <c r="N131" s="20"/>
      <c r="O131" s="19"/>
      <c r="P131" s="20"/>
      <c r="Q131" s="19"/>
      <c r="R131" s="20"/>
      <c r="S131" s="45">
        <v>2568</v>
      </c>
      <c r="T131" s="224"/>
      <c r="U131" s="224"/>
    </row>
    <row r="132" spans="1:21" s="4" customFormat="1" ht="18.600000000000001" customHeight="1" x14ac:dyDescent="0.3">
      <c r="A132" s="84"/>
      <c r="B132" s="20" t="s">
        <v>286</v>
      </c>
      <c r="C132" s="21" t="s">
        <v>356</v>
      </c>
      <c r="D132" s="95"/>
      <c r="E132" s="21"/>
      <c r="F132" s="191" t="s">
        <v>551</v>
      </c>
      <c r="G132" s="19"/>
      <c r="H132" s="20"/>
      <c r="I132" s="19"/>
      <c r="J132" s="20"/>
      <c r="K132" s="19"/>
      <c r="L132" s="20"/>
      <c r="M132" s="19"/>
      <c r="N132" s="20"/>
      <c r="O132" s="19"/>
      <c r="P132" s="20"/>
      <c r="Q132" s="19"/>
      <c r="R132" s="20"/>
      <c r="S132" s="144"/>
      <c r="T132" s="224"/>
      <c r="U132" s="224"/>
    </row>
    <row r="133" spans="1:21" s="4" customFormat="1" ht="18.600000000000001" customHeight="1" x14ac:dyDescent="0.3">
      <c r="A133" s="84"/>
      <c r="B133" s="20" t="s">
        <v>290</v>
      </c>
      <c r="C133" s="21" t="s">
        <v>357</v>
      </c>
      <c r="D133" s="95"/>
      <c r="E133" s="21"/>
      <c r="F133" s="45"/>
      <c r="G133" s="19"/>
      <c r="H133" s="20"/>
      <c r="I133" s="19"/>
      <c r="J133" s="20"/>
      <c r="K133" s="19"/>
      <c r="L133" s="20"/>
      <c r="M133" s="19"/>
      <c r="N133" s="20"/>
      <c r="O133" s="19"/>
      <c r="P133" s="20"/>
      <c r="Q133" s="19"/>
      <c r="R133" s="20"/>
      <c r="S133" s="144"/>
      <c r="T133" s="224"/>
      <c r="U133" s="224"/>
    </row>
    <row r="134" spans="1:21" s="4" customFormat="1" ht="18.600000000000001" customHeight="1" x14ac:dyDescent="0.3">
      <c r="A134" s="14"/>
      <c r="B134" s="68" t="s">
        <v>435</v>
      </c>
      <c r="C134" s="64" t="s">
        <v>358</v>
      </c>
      <c r="D134" s="153"/>
      <c r="E134" s="80"/>
      <c r="F134" s="13"/>
      <c r="G134" s="66"/>
      <c r="H134" s="59"/>
      <c r="I134" s="66"/>
      <c r="J134" s="59"/>
      <c r="K134" s="66"/>
      <c r="L134" s="59"/>
      <c r="M134" s="66"/>
      <c r="N134" s="59"/>
      <c r="O134" s="66"/>
      <c r="P134" s="59"/>
      <c r="Q134" s="66"/>
      <c r="R134" s="59"/>
      <c r="S134" s="145"/>
      <c r="T134" s="228"/>
      <c r="U134" s="228"/>
    </row>
    <row r="135" spans="1:21" s="4" customFormat="1" ht="18.600000000000001" customHeight="1" x14ac:dyDescent="0.3">
      <c r="A135" s="84">
        <v>6</v>
      </c>
      <c r="B135" s="61" t="s">
        <v>284</v>
      </c>
      <c r="C135" s="83" t="s">
        <v>288</v>
      </c>
      <c r="D135" s="70">
        <v>10000</v>
      </c>
      <c r="E135" s="154" t="s">
        <v>179</v>
      </c>
      <c r="F135" s="9" t="s">
        <v>107</v>
      </c>
      <c r="G135" s="19"/>
      <c r="H135" s="20"/>
      <c r="I135" s="19"/>
      <c r="J135" s="20"/>
      <c r="K135" s="19"/>
      <c r="L135" s="20"/>
      <c r="M135" s="19"/>
      <c r="N135" s="20"/>
      <c r="O135" s="19"/>
      <c r="P135" s="20"/>
      <c r="Q135" s="19"/>
      <c r="R135" s="20"/>
      <c r="S135" s="10" t="s">
        <v>401</v>
      </c>
      <c r="T135" s="238" t="s">
        <v>726</v>
      </c>
      <c r="U135" s="223" t="s">
        <v>732</v>
      </c>
    </row>
    <row r="136" spans="1:21" s="4" customFormat="1" ht="18.600000000000001" customHeight="1" x14ac:dyDescent="0.3">
      <c r="A136" s="84"/>
      <c r="B136" s="63" t="s">
        <v>285</v>
      </c>
      <c r="C136" s="21" t="s">
        <v>369</v>
      </c>
      <c r="D136" s="95"/>
      <c r="E136" s="154" t="s">
        <v>299</v>
      </c>
      <c r="F136" s="197" t="s">
        <v>550</v>
      </c>
      <c r="G136" s="19"/>
      <c r="H136" s="20"/>
      <c r="I136" s="19"/>
      <c r="J136" s="20"/>
      <c r="K136" s="19"/>
      <c r="L136" s="20"/>
      <c r="M136" s="19"/>
      <c r="N136" s="20"/>
      <c r="O136" s="19"/>
      <c r="P136" s="20"/>
      <c r="Q136" s="19"/>
      <c r="R136" s="20"/>
      <c r="S136" s="45">
        <v>2568</v>
      </c>
      <c r="T136" s="224"/>
      <c r="U136" s="224"/>
    </row>
    <row r="137" spans="1:21" s="4" customFormat="1" ht="18.600000000000001" customHeight="1" x14ac:dyDescent="0.3">
      <c r="A137" s="84"/>
      <c r="B137" s="20" t="s">
        <v>286</v>
      </c>
      <c r="C137" s="21" t="s">
        <v>356</v>
      </c>
      <c r="D137" s="95"/>
      <c r="E137" s="21"/>
      <c r="F137" s="191" t="s">
        <v>551</v>
      </c>
      <c r="G137" s="19"/>
      <c r="H137" s="20"/>
      <c r="I137" s="19"/>
      <c r="J137" s="20"/>
      <c r="K137" s="19"/>
      <c r="L137" s="20"/>
      <c r="M137" s="19"/>
      <c r="N137" s="20"/>
      <c r="O137" s="19"/>
      <c r="P137" s="20"/>
      <c r="Q137" s="19"/>
      <c r="R137" s="20"/>
      <c r="S137" s="144"/>
      <c r="T137" s="224"/>
      <c r="U137" s="224"/>
    </row>
    <row r="138" spans="1:21" s="4" customFormat="1" ht="18.600000000000001" customHeight="1" x14ac:dyDescent="0.3">
      <c r="A138" s="84"/>
      <c r="B138" s="20" t="s">
        <v>291</v>
      </c>
      <c r="C138" s="21" t="s">
        <v>357</v>
      </c>
      <c r="D138" s="95"/>
      <c r="E138" s="21"/>
      <c r="F138" s="45"/>
      <c r="G138" s="19"/>
      <c r="H138" s="20"/>
      <c r="I138" s="19"/>
      <c r="J138" s="20"/>
      <c r="K138" s="19"/>
      <c r="L138" s="20"/>
      <c r="M138" s="19"/>
      <c r="N138" s="20"/>
      <c r="O138" s="19"/>
      <c r="P138" s="20"/>
      <c r="Q138" s="19"/>
      <c r="R138" s="20"/>
      <c r="S138" s="144"/>
      <c r="T138" s="224"/>
      <c r="U138" s="224"/>
    </row>
    <row r="139" spans="1:21" s="4" customFormat="1" ht="18.600000000000001" customHeight="1" x14ac:dyDescent="0.3">
      <c r="A139" s="85"/>
      <c r="B139" s="68" t="s">
        <v>435</v>
      </c>
      <c r="C139" s="64" t="s">
        <v>358</v>
      </c>
      <c r="D139" s="153"/>
      <c r="E139" s="80"/>
      <c r="F139" s="13"/>
      <c r="G139" s="66"/>
      <c r="H139" s="59"/>
      <c r="I139" s="66"/>
      <c r="J139" s="59"/>
      <c r="K139" s="66"/>
      <c r="L139" s="59"/>
      <c r="M139" s="66"/>
      <c r="N139" s="59"/>
      <c r="O139" s="66"/>
      <c r="P139" s="59"/>
      <c r="Q139" s="66"/>
      <c r="R139" s="59"/>
      <c r="S139" s="145"/>
      <c r="T139" s="228"/>
      <c r="U139" s="228"/>
    </row>
    <row r="140" spans="1:21" s="4" customFormat="1" ht="18.600000000000001" customHeight="1" x14ac:dyDescent="0.3">
      <c r="A140" s="8"/>
      <c r="B140" s="168"/>
      <c r="C140" s="83"/>
      <c r="D140" s="156"/>
      <c r="E140" s="83"/>
      <c r="F140" s="11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 t="s">
        <v>349</v>
      </c>
      <c r="T140" s="226"/>
      <c r="U140" s="226"/>
    </row>
    <row r="141" spans="1:21" s="4" customFormat="1" ht="19.149999999999999" customHeight="1" x14ac:dyDescent="0.3">
      <c r="A141" s="206"/>
      <c r="B141" s="6" t="s">
        <v>296</v>
      </c>
      <c r="C141" s="80"/>
      <c r="D141" s="159"/>
      <c r="E141" s="80"/>
      <c r="F141" s="15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150"/>
      <c r="T141" s="226"/>
      <c r="U141" s="226"/>
    </row>
    <row r="142" spans="1:21" s="4" customFormat="1" ht="19.149999999999999" customHeight="1" x14ac:dyDescent="0.3">
      <c r="A142" s="258" t="s">
        <v>108</v>
      </c>
      <c r="B142" s="258" t="s">
        <v>109</v>
      </c>
      <c r="C142" s="8" t="s">
        <v>110</v>
      </c>
      <c r="D142" s="9" t="s">
        <v>1</v>
      </c>
      <c r="E142" s="10" t="s">
        <v>7</v>
      </c>
      <c r="F142" s="11" t="s">
        <v>111</v>
      </c>
      <c r="G142" s="260" t="s">
        <v>259</v>
      </c>
      <c r="H142" s="256"/>
      <c r="I142" s="257"/>
      <c r="J142" s="256" t="s">
        <v>406</v>
      </c>
      <c r="K142" s="256"/>
      <c r="L142" s="256"/>
      <c r="M142" s="256"/>
      <c r="N142" s="256"/>
      <c r="O142" s="256"/>
      <c r="P142" s="256"/>
      <c r="Q142" s="256"/>
      <c r="R142" s="257"/>
      <c r="S142" s="9" t="s">
        <v>21</v>
      </c>
      <c r="T142" s="248" t="s">
        <v>720</v>
      </c>
      <c r="U142" s="250" t="s">
        <v>721</v>
      </c>
    </row>
    <row r="143" spans="1:21" s="4" customFormat="1" ht="19.149999999999999" customHeight="1" x14ac:dyDescent="0.3">
      <c r="A143" s="259"/>
      <c r="B143" s="259"/>
      <c r="C143" s="12" t="s">
        <v>112</v>
      </c>
      <c r="D143" s="13" t="s">
        <v>113</v>
      </c>
      <c r="E143" s="14" t="s">
        <v>21</v>
      </c>
      <c r="F143" s="15" t="s">
        <v>114</v>
      </c>
      <c r="G143" s="16" t="s">
        <v>8</v>
      </c>
      <c r="H143" s="16" t="s">
        <v>9</v>
      </c>
      <c r="I143" s="16" t="s">
        <v>10</v>
      </c>
      <c r="J143" s="16" t="s">
        <v>11</v>
      </c>
      <c r="K143" s="16" t="s">
        <v>12</v>
      </c>
      <c r="L143" s="16" t="s">
        <v>13</v>
      </c>
      <c r="M143" s="16" t="s">
        <v>14</v>
      </c>
      <c r="N143" s="16" t="s">
        <v>15</v>
      </c>
      <c r="O143" s="16" t="s">
        <v>16</v>
      </c>
      <c r="P143" s="16" t="s">
        <v>17</v>
      </c>
      <c r="Q143" s="16" t="s">
        <v>18</v>
      </c>
      <c r="R143" s="16" t="s">
        <v>19</v>
      </c>
      <c r="S143" s="13" t="s">
        <v>253</v>
      </c>
      <c r="T143" s="249"/>
      <c r="U143" s="251"/>
    </row>
    <row r="144" spans="1:21" s="4" customFormat="1" ht="19.149999999999999" customHeight="1" x14ac:dyDescent="0.3">
      <c r="A144" s="78">
        <v>7</v>
      </c>
      <c r="B144" s="61" t="s">
        <v>284</v>
      </c>
      <c r="C144" s="83" t="s">
        <v>288</v>
      </c>
      <c r="D144" s="70">
        <v>10000</v>
      </c>
      <c r="E144" s="155" t="s">
        <v>202</v>
      </c>
      <c r="F144" s="9" t="s">
        <v>107</v>
      </c>
      <c r="G144" s="54"/>
      <c r="H144" s="57"/>
      <c r="I144" s="54"/>
      <c r="J144" s="57"/>
      <c r="K144" s="54"/>
      <c r="L144" s="57"/>
      <c r="M144" s="54"/>
      <c r="N144" s="57"/>
      <c r="O144" s="54"/>
      <c r="P144" s="57"/>
      <c r="Q144" s="54"/>
      <c r="R144" s="57"/>
      <c r="S144" s="10" t="s">
        <v>401</v>
      </c>
      <c r="T144" s="238" t="s">
        <v>726</v>
      </c>
      <c r="U144" s="223" t="s">
        <v>732</v>
      </c>
    </row>
    <row r="145" spans="1:21" s="4" customFormat="1" ht="19.149999999999999" customHeight="1" x14ac:dyDescent="0.3">
      <c r="A145" s="84"/>
      <c r="B145" s="63" t="s">
        <v>292</v>
      </c>
      <c r="C145" s="21" t="s">
        <v>367</v>
      </c>
      <c r="D145" s="95"/>
      <c r="E145" s="154" t="s">
        <v>308</v>
      </c>
      <c r="F145" s="197" t="s">
        <v>550</v>
      </c>
      <c r="G145" s="19"/>
      <c r="H145" s="20"/>
      <c r="I145" s="19"/>
      <c r="J145" s="20"/>
      <c r="K145" s="19"/>
      <c r="L145" s="20"/>
      <c r="M145" s="19"/>
      <c r="N145" s="20"/>
      <c r="O145" s="19"/>
      <c r="P145" s="20"/>
      <c r="Q145" s="19"/>
      <c r="R145" s="20"/>
      <c r="S145" s="45">
        <v>2568</v>
      </c>
      <c r="T145" s="224"/>
      <c r="U145" s="224"/>
    </row>
    <row r="146" spans="1:21" s="4" customFormat="1" ht="19.149999999999999" customHeight="1" x14ac:dyDescent="0.3">
      <c r="A146" s="84"/>
      <c r="B146" s="63" t="s">
        <v>293</v>
      </c>
      <c r="C146" s="21" t="s">
        <v>356</v>
      </c>
      <c r="D146" s="95"/>
      <c r="E146" s="21"/>
      <c r="F146" s="191" t="s">
        <v>551</v>
      </c>
      <c r="G146" s="19"/>
      <c r="H146" s="20"/>
      <c r="I146" s="19"/>
      <c r="J146" s="20"/>
      <c r="K146" s="19"/>
      <c r="L146" s="20"/>
      <c r="M146" s="19"/>
      <c r="N146" s="20"/>
      <c r="O146" s="19"/>
      <c r="P146" s="20"/>
      <c r="Q146" s="19"/>
      <c r="R146" s="20"/>
      <c r="S146" s="144"/>
      <c r="T146" s="224"/>
      <c r="U146" s="224"/>
    </row>
    <row r="147" spans="1:21" s="4" customFormat="1" ht="19.149999999999999" customHeight="1" x14ac:dyDescent="0.3">
      <c r="A147" s="84"/>
      <c r="B147" s="63" t="s">
        <v>307</v>
      </c>
      <c r="C147" s="21" t="s">
        <v>357</v>
      </c>
      <c r="D147" s="95"/>
      <c r="E147" s="21"/>
      <c r="F147" s="45"/>
      <c r="G147" s="19"/>
      <c r="H147" s="20"/>
      <c r="I147" s="19"/>
      <c r="J147" s="20"/>
      <c r="K147" s="19"/>
      <c r="L147" s="20"/>
      <c r="M147" s="19"/>
      <c r="N147" s="20"/>
      <c r="O147" s="19"/>
      <c r="P147" s="20"/>
      <c r="Q147" s="19"/>
      <c r="R147" s="20"/>
      <c r="S147" s="144"/>
      <c r="T147" s="224"/>
      <c r="U147" s="224"/>
    </row>
    <row r="148" spans="1:21" s="4" customFormat="1" ht="19.149999999999999" customHeight="1" x14ac:dyDescent="0.3">
      <c r="A148" s="85"/>
      <c r="B148" s="68" t="s">
        <v>435</v>
      </c>
      <c r="C148" s="64" t="s">
        <v>358</v>
      </c>
      <c r="D148" s="153"/>
      <c r="E148" s="80"/>
      <c r="F148" s="13"/>
      <c r="G148" s="66"/>
      <c r="H148" s="59"/>
      <c r="I148" s="66"/>
      <c r="J148" s="59"/>
      <c r="K148" s="66"/>
      <c r="L148" s="59"/>
      <c r="M148" s="66"/>
      <c r="N148" s="59"/>
      <c r="O148" s="66"/>
      <c r="P148" s="59"/>
      <c r="Q148" s="66"/>
      <c r="R148" s="59"/>
      <c r="S148" s="145"/>
      <c r="T148" s="224"/>
      <c r="U148" s="224"/>
    </row>
    <row r="149" spans="1:21" s="4" customFormat="1" ht="19.149999999999999" customHeight="1" x14ac:dyDescent="0.3">
      <c r="A149" s="84">
        <v>8</v>
      </c>
      <c r="B149" s="61" t="s">
        <v>284</v>
      </c>
      <c r="C149" s="83" t="s">
        <v>288</v>
      </c>
      <c r="D149" s="70">
        <v>10000</v>
      </c>
      <c r="E149" s="154" t="s">
        <v>179</v>
      </c>
      <c r="F149" s="9" t="s">
        <v>107</v>
      </c>
      <c r="G149" s="19"/>
      <c r="H149" s="20"/>
      <c r="I149" s="19"/>
      <c r="J149" s="20"/>
      <c r="K149" s="19"/>
      <c r="L149" s="20"/>
      <c r="M149" s="19"/>
      <c r="N149" s="20"/>
      <c r="O149" s="19"/>
      <c r="P149" s="20"/>
      <c r="Q149" s="19"/>
      <c r="R149" s="20"/>
      <c r="S149" s="10" t="s">
        <v>401</v>
      </c>
      <c r="T149" s="233" t="s">
        <v>726</v>
      </c>
      <c r="U149" s="223" t="s">
        <v>732</v>
      </c>
    </row>
    <row r="150" spans="1:21" s="4" customFormat="1" ht="19.149999999999999" customHeight="1" x14ac:dyDescent="0.3">
      <c r="A150" s="84"/>
      <c r="B150" s="63" t="s">
        <v>292</v>
      </c>
      <c r="C150" s="21" t="s">
        <v>366</v>
      </c>
      <c r="D150" s="95"/>
      <c r="E150" s="154" t="s">
        <v>300</v>
      </c>
      <c r="F150" s="197" t="s">
        <v>550</v>
      </c>
      <c r="G150" s="19"/>
      <c r="H150" s="20"/>
      <c r="I150" s="19"/>
      <c r="J150" s="20"/>
      <c r="K150" s="19"/>
      <c r="L150" s="20"/>
      <c r="M150" s="19"/>
      <c r="N150" s="20"/>
      <c r="O150" s="19"/>
      <c r="P150" s="20"/>
      <c r="Q150" s="19"/>
      <c r="R150" s="20"/>
      <c r="S150" s="45">
        <v>2568</v>
      </c>
      <c r="T150" s="224"/>
      <c r="U150" s="224"/>
    </row>
    <row r="151" spans="1:21" s="4" customFormat="1" ht="19.149999999999999" customHeight="1" x14ac:dyDescent="0.3">
      <c r="A151" s="84"/>
      <c r="B151" s="63" t="s">
        <v>293</v>
      </c>
      <c r="C151" s="21" t="s">
        <v>356</v>
      </c>
      <c r="D151" s="95"/>
      <c r="E151" s="21"/>
      <c r="F151" s="191" t="s">
        <v>551</v>
      </c>
      <c r="G151" s="19"/>
      <c r="H151" s="20"/>
      <c r="I151" s="19"/>
      <c r="J151" s="20"/>
      <c r="K151" s="19"/>
      <c r="L151" s="20"/>
      <c r="M151" s="19"/>
      <c r="N151" s="20"/>
      <c r="O151" s="19"/>
      <c r="P151" s="20"/>
      <c r="Q151" s="19"/>
      <c r="R151" s="20"/>
      <c r="S151" s="144"/>
      <c r="T151" s="224"/>
      <c r="U151" s="224"/>
    </row>
    <row r="152" spans="1:21" s="4" customFormat="1" ht="19.149999999999999" customHeight="1" x14ac:dyDescent="0.3">
      <c r="A152" s="84"/>
      <c r="B152" s="63" t="s">
        <v>298</v>
      </c>
      <c r="C152" s="21" t="s">
        <v>357</v>
      </c>
      <c r="D152" s="95"/>
      <c r="E152" s="21"/>
      <c r="F152" s="45"/>
      <c r="G152" s="19"/>
      <c r="H152" s="20"/>
      <c r="I152" s="19"/>
      <c r="J152" s="20"/>
      <c r="K152" s="19"/>
      <c r="L152" s="20"/>
      <c r="M152" s="19"/>
      <c r="N152" s="20"/>
      <c r="O152" s="19"/>
      <c r="P152" s="20"/>
      <c r="Q152" s="19"/>
      <c r="R152" s="20"/>
      <c r="S152" s="144"/>
      <c r="T152" s="224"/>
      <c r="U152" s="224"/>
    </row>
    <row r="153" spans="1:21" s="4" customFormat="1" ht="19.149999999999999" customHeight="1" x14ac:dyDescent="0.3">
      <c r="A153" s="85"/>
      <c r="B153" s="68" t="s">
        <v>434</v>
      </c>
      <c r="C153" s="64" t="s">
        <v>358</v>
      </c>
      <c r="D153" s="153"/>
      <c r="E153" s="80"/>
      <c r="F153" s="13"/>
      <c r="G153" s="66"/>
      <c r="H153" s="59"/>
      <c r="I153" s="66"/>
      <c r="J153" s="59"/>
      <c r="K153" s="66"/>
      <c r="L153" s="59"/>
      <c r="M153" s="66"/>
      <c r="N153" s="59"/>
      <c r="O153" s="66"/>
      <c r="P153" s="59"/>
      <c r="Q153" s="66"/>
      <c r="R153" s="59"/>
      <c r="S153" s="145"/>
      <c r="T153" s="228"/>
      <c r="U153" s="228"/>
    </row>
    <row r="154" spans="1:21" s="4" customFormat="1" ht="19.149999999999999" customHeight="1" x14ac:dyDescent="0.3">
      <c r="A154" s="84">
        <v>9</v>
      </c>
      <c r="B154" s="61" t="s">
        <v>284</v>
      </c>
      <c r="C154" s="83" t="s">
        <v>288</v>
      </c>
      <c r="D154" s="70">
        <v>6500</v>
      </c>
      <c r="E154" s="21" t="s">
        <v>91</v>
      </c>
      <c r="F154" s="9" t="s">
        <v>107</v>
      </c>
      <c r="G154" s="19"/>
      <c r="H154" s="20"/>
      <c r="I154" s="19"/>
      <c r="J154" s="20"/>
      <c r="K154" s="19"/>
      <c r="L154" s="20"/>
      <c r="M154" s="19"/>
      <c r="N154" s="20"/>
      <c r="O154" s="19"/>
      <c r="P154" s="20"/>
      <c r="Q154" s="19"/>
      <c r="R154" s="20"/>
      <c r="S154" s="10" t="s">
        <v>401</v>
      </c>
      <c r="T154" s="238" t="s">
        <v>726</v>
      </c>
      <c r="U154" s="223" t="s">
        <v>732</v>
      </c>
    </row>
    <row r="155" spans="1:21" s="4" customFormat="1" ht="19.149999999999999" customHeight="1" x14ac:dyDescent="0.3">
      <c r="A155" s="84"/>
      <c r="B155" s="63" t="s">
        <v>292</v>
      </c>
      <c r="C155" s="21" t="s">
        <v>365</v>
      </c>
      <c r="D155" s="95"/>
      <c r="E155" s="154" t="s">
        <v>305</v>
      </c>
      <c r="F155" s="197" t="s">
        <v>550</v>
      </c>
      <c r="G155" s="19"/>
      <c r="H155" s="20"/>
      <c r="I155" s="19"/>
      <c r="J155" s="20"/>
      <c r="K155" s="19"/>
      <c r="L155" s="20"/>
      <c r="M155" s="19"/>
      <c r="N155" s="20"/>
      <c r="O155" s="19"/>
      <c r="P155" s="20"/>
      <c r="Q155" s="19"/>
      <c r="R155" s="20"/>
      <c r="S155" s="45">
        <v>2568</v>
      </c>
      <c r="T155" s="224"/>
      <c r="U155" s="224"/>
    </row>
    <row r="156" spans="1:21" s="4" customFormat="1" ht="19.149999999999999" customHeight="1" x14ac:dyDescent="0.3">
      <c r="A156" s="84"/>
      <c r="B156" s="63" t="s">
        <v>293</v>
      </c>
      <c r="C156" s="21" t="s">
        <v>356</v>
      </c>
      <c r="D156" s="95"/>
      <c r="E156" s="21"/>
      <c r="F156" s="191" t="s">
        <v>551</v>
      </c>
      <c r="G156" s="19"/>
      <c r="H156" s="20"/>
      <c r="I156" s="19"/>
      <c r="J156" s="20"/>
      <c r="K156" s="19"/>
      <c r="L156" s="20"/>
      <c r="M156" s="19"/>
      <c r="N156" s="20"/>
      <c r="O156" s="19"/>
      <c r="P156" s="20"/>
      <c r="Q156" s="19"/>
      <c r="R156" s="20"/>
      <c r="S156" s="144"/>
      <c r="T156" s="224"/>
      <c r="U156" s="224"/>
    </row>
    <row r="157" spans="1:21" s="4" customFormat="1" ht="19.149999999999999" customHeight="1" x14ac:dyDescent="0.3">
      <c r="A157" s="84"/>
      <c r="B157" s="63" t="s">
        <v>304</v>
      </c>
      <c r="C157" s="21" t="s">
        <v>357</v>
      </c>
      <c r="D157" s="95"/>
      <c r="E157" s="21"/>
      <c r="F157" s="45"/>
      <c r="G157" s="19"/>
      <c r="H157" s="20"/>
      <c r="I157" s="19"/>
      <c r="J157" s="20"/>
      <c r="K157" s="19"/>
      <c r="L157" s="20"/>
      <c r="M157" s="19"/>
      <c r="N157" s="20"/>
      <c r="O157" s="19"/>
      <c r="P157" s="20"/>
      <c r="Q157" s="19"/>
      <c r="R157" s="20"/>
      <c r="S157" s="144"/>
      <c r="T157" s="224"/>
      <c r="U157" s="224"/>
    </row>
    <row r="158" spans="1:21" s="4" customFormat="1" ht="19.149999999999999" customHeight="1" x14ac:dyDescent="0.3">
      <c r="A158" s="85"/>
      <c r="B158" s="68" t="s">
        <v>434</v>
      </c>
      <c r="C158" s="64" t="s">
        <v>358</v>
      </c>
      <c r="D158" s="153"/>
      <c r="E158" s="80"/>
      <c r="F158" s="13"/>
      <c r="G158" s="66"/>
      <c r="H158" s="59"/>
      <c r="I158" s="66"/>
      <c r="J158" s="59"/>
      <c r="K158" s="66"/>
      <c r="L158" s="59"/>
      <c r="M158" s="66"/>
      <c r="N158" s="59"/>
      <c r="O158" s="66"/>
      <c r="P158" s="59"/>
      <c r="Q158" s="66"/>
      <c r="R158" s="59"/>
      <c r="S158" s="145"/>
      <c r="T158" s="224"/>
      <c r="U158" s="224"/>
    </row>
    <row r="159" spans="1:21" s="4" customFormat="1" ht="19.149999999999999" customHeight="1" x14ac:dyDescent="0.3">
      <c r="A159" s="84">
        <v>10</v>
      </c>
      <c r="B159" s="61" t="s">
        <v>284</v>
      </c>
      <c r="C159" s="83" t="s">
        <v>288</v>
      </c>
      <c r="D159" s="70">
        <v>6500</v>
      </c>
      <c r="E159" s="154" t="s">
        <v>91</v>
      </c>
      <c r="F159" s="9" t="s">
        <v>107</v>
      </c>
      <c r="G159" s="19"/>
      <c r="H159" s="20"/>
      <c r="I159" s="19"/>
      <c r="J159" s="20"/>
      <c r="K159" s="19"/>
      <c r="L159" s="20"/>
      <c r="M159" s="19"/>
      <c r="N159" s="20"/>
      <c r="O159" s="19"/>
      <c r="P159" s="20"/>
      <c r="Q159" s="19"/>
      <c r="R159" s="20"/>
      <c r="S159" s="10" t="s">
        <v>401</v>
      </c>
      <c r="T159" s="233" t="s">
        <v>726</v>
      </c>
      <c r="U159" s="223" t="s">
        <v>732</v>
      </c>
    </row>
    <row r="160" spans="1:21" s="4" customFormat="1" ht="19.149999999999999" customHeight="1" x14ac:dyDescent="0.3">
      <c r="A160" s="84"/>
      <c r="B160" s="63" t="s">
        <v>436</v>
      </c>
      <c r="C160" s="21" t="s">
        <v>365</v>
      </c>
      <c r="D160" s="95"/>
      <c r="E160" s="154" t="s">
        <v>305</v>
      </c>
      <c r="F160" s="197" t="s">
        <v>550</v>
      </c>
      <c r="G160" s="19"/>
      <c r="H160" s="20"/>
      <c r="I160" s="19"/>
      <c r="J160" s="20"/>
      <c r="K160" s="19"/>
      <c r="L160" s="20"/>
      <c r="M160" s="19"/>
      <c r="N160" s="20"/>
      <c r="O160" s="19"/>
      <c r="P160" s="20"/>
      <c r="Q160" s="19"/>
      <c r="R160" s="20"/>
      <c r="S160" s="45">
        <v>2568</v>
      </c>
      <c r="T160" s="224"/>
      <c r="U160" s="224"/>
    </row>
    <row r="161" spans="1:21" s="4" customFormat="1" ht="19.149999999999999" customHeight="1" x14ac:dyDescent="0.3">
      <c r="A161" s="84"/>
      <c r="B161" s="63" t="s">
        <v>437</v>
      </c>
      <c r="C161" s="21" t="s">
        <v>356</v>
      </c>
      <c r="D161" s="95"/>
      <c r="E161" s="21"/>
      <c r="F161" s="191" t="s">
        <v>551</v>
      </c>
      <c r="G161" s="19"/>
      <c r="H161" s="20"/>
      <c r="I161" s="19"/>
      <c r="J161" s="20"/>
      <c r="K161" s="19"/>
      <c r="L161" s="20"/>
      <c r="M161" s="19"/>
      <c r="N161" s="20"/>
      <c r="O161" s="19"/>
      <c r="P161" s="20"/>
      <c r="Q161" s="19"/>
      <c r="R161" s="20"/>
      <c r="S161" s="144"/>
      <c r="T161" s="224"/>
      <c r="U161" s="224"/>
    </row>
    <row r="162" spans="1:21" s="4" customFormat="1" ht="19.149999999999999" customHeight="1" x14ac:dyDescent="0.3">
      <c r="A162" s="84"/>
      <c r="B162" s="63" t="s">
        <v>312</v>
      </c>
      <c r="C162" s="21" t="s">
        <v>357</v>
      </c>
      <c r="D162" s="95"/>
      <c r="E162" s="21"/>
      <c r="F162" s="45"/>
      <c r="G162" s="19"/>
      <c r="H162" s="20"/>
      <c r="I162" s="19"/>
      <c r="J162" s="20"/>
      <c r="K162" s="19"/>
      <c r="L162" s="20"/>
      <c r="M162" s="19"/>
      <c r="N162" s="20"/>
      <c r="O162" s="19"/>
      <c r="P162" s="20"/>
      <c r="Q162" s="19"/>
      <c r="R162" s="20"/>
      <c r="S162" s="144"/>
      <c r="T162" s="224"/>
      <c r="U162" s="224"/>
    </row>
    <row r="163" spans="1:21" s="4" customFormat="1" ht="19.149999999999999" customHeight="1" x14ac:dyDescent="0.3">
      <c r="A163" s="85"/>
      <c r="B163" s="68" t="s">
        <v>438</v>
      </c>
      <c r="C163" s="64" t="s">
        <v>358</v>
      </c>
      <c r="D163" s="153"/>
      <c r="E163" s="80"/>
      <c r="F163" s="13"/>
      <c r="G163" s="66"/>
      <c r="H163" s="59"/>
      <c r="I163" s="66"/>
      <c r="J163" s="59"/>
      <c r="K163" s="66"/>
      <c r="L163" s="59"/>
      <c r="M163" s="66"/>
      <c r="N163" s="59"/>
      <c r="O163" s="66"/>
      <c r="P163" s="59"/>
      <c r="Q163" s="66"/>
      <c r="R163" s="59"/>
      <c r="S163" s="145"/>
      <c r="T163" s="228"/>
      <c r="U163" s="228"/>
    </row>
    <row r="164" spans="1:21" s="4" customFormat="1" ht="19.149999999999999" customHeight="1" x14ac:dyDescent="0.3">
      <c r="A164" s="84">
        <v>11</v>
      </c>
      <c r="B164" s="61" t="s">
        <v>284</v>
      </c>
      <c r="C164" s="83" t="s">
        <v>288</v>
      </c>
      <c r="D164" s="70">
        <v>10000</v>
      </c>
      <c r="E164" s="154" t="s">
        <v>73</v>
      </c>
      <c r="F164" s="9" t="s">
        <v>107</v>
      </c>
      <c r="G164" s="19"/>
      <c r="H164" s="20"/>
      <c r="I164" s="19"/>
      <c r="J164" s="20"/>
      <c r="K164" s="19"/>
      <c r="L164" s="20"/>
      <c r="M164" s="19"/>
      <c r="N164" s="20"/>
      <c r="O164" s="19"/>
      <c r="P164" s="20"/>
      <c r="Q164" s="19"/>
      <c r="R164" s="20"/>
      <c r="S164" s="10" t="s">
        <v>401</v>
      </c>
      <c r="T164" s="238" t="s">
        <v>726</v>
      </c>
      <c r="U164" s="223" t="s">
        <v>732</v>
      </c>
    </row>
    <row r="165" spans="1:21" s="4" customFormat="1" ht="19.149999999999999" customHeight="1" x14ac:dyDescent="0.3">
      <c r="A165" s="84"/>
      <c r="B165" s="63" t="s">
        <v>309</v>
      </c>
      <c r="C165" s="21" t="s">
        <v>372</v>
      </c>
      <c r="D165" s="95"/>
      <c r="E165" s="154" t="s">
        <v>303</v>
      </c>
      <c r="F165" s="197" t="s">
        <v>550</v>
      </c>
      <c r="G165" s="19"/>
      <c r="H165" s="20"/>
      <c r="I165" s="19"/>
      <c r="J165" s="20"/>
      <c r="K165" s="19"/>
      <c r="L165" s="20"/>
      <c r="M165" s="19"/>
      <c r="N165" s="20"/>
      <c r="O165" s="19"/>
      <c r="P165" s="20"/>
      <c r="Q165" s="19"/>
      <c r="R165" s="20"/>
      <c r="S165" s="45">
        <v>2568</v>
      </c>
      <c r="T165" s="224"/>
      <c r="U165" s="224"/>
    </row>
    <row r="166" spans="1:21" s="4" customFormat="1" ht="19.149999999999999" customHeight="1" x14ac:dyDescent="0.3">
      <c r="A166" s="84"/>
      <c r="B166" s="63" t="s">
        <v>310</v>
      </c>
      <c r="C166" s="21" t="s">
        <v>356</v>
      </c>
      <c r="D166" s="95"/>
      <c r="E166" s="21"/>
      <c r="F166" s="191" t="s">
        <v>551</v>
      </c>
      <c r="G166" s="19"/>
      <c r="H166" s="20"/>
      <c r="I166" s="19"/>
      <c r="J166" s="20"/>
      <c r="K166" s="19"/>
      <c r="L166" s="20"/>
      <c r="M166" s="19"/>
      <c r="N166" s="20"/>
      <c r="O166" s="19"/>
      <c r="P166" s="20"/>
      <c r="Q166" s="19"/>
      <c r="R166" s="20"/>
      <c r="S166" s="144"/>
      <c r="T166" s="224"/>
      <c r="U166" s="224"/>
    </row>
    <row r="167" spans="1:21" s="4" customFormat="1" ht="19.149999999999999" customHeight="1" x14ac:dyDescent="0.3">
      <c r="A167" s="84"/>
      <c r="B167" s="63" t="s">
        <v>290</v>
      </c>
      <c r="C167" s="21" t="s">
        <v>357</v>
      </c>
      <c r="D167" s="95"/>
      <c r="E167" s="21"/>
      <c r="F167" s="45"/>
      <c r="G167" s="19"/>
      <c r="H167" s="20"/>
      <c r="I167" s="19"/>
      <c r="J167" s="20"/>
      <c r="K167" s="19"/>
      <c r="L167" s="20"/>
      <c r="M167" s="19"/>
      <c r="N167" s="20"/>
      <c r="O167" s="19"/>
      <c r="P167" s="20"/>
      <c r="Q167" s="19"/>
      <c r="R167" s="20"/>
      <c r="S167" s="144"/>
      <c r="T167" s="224"/>
      <c r="U167" s="224"/>
    </row>
    <row r="168" spans="1:21" s="4" customFormat="1" ht="19.149999999999999" customHeight="1" x14ac:dyDescent="0.3">
      <c r="A168" s="85"/>
      <c r="B168" s="68" t="s">
        <v>438</v>
      </c>
      <c r="C168" s="64" t="s">
        <v>358</v>
      </c>
      <c r="D168" s="153"/>
      <c r="E168" s="80"/>
      <c r="F168" s="13"/>
      <c r="G168" s="66"/>
      <c r="H168" s="59"/>
      <c r="I168" s="66"/>
      <c r="J168" s="59"/>
      <c r="K168" s="66"/>
      <c r="L168" s="59"/>
      <c r="M168" s="66"/>
      <c r="N168" s="59"/>
      <c r="O168" s="66"/>
      <c r="P168" s="59"/>
      <c r="Q168" s="66"/>
      <c r="R168" s="59"/>
      <c r="S168" s="145"/>
      <c r="T168" s="228"/>
      <c r="U168" s="228"/>
    </row>
    <row r="169" spans="1:21" s="4" customFormat="1" ht="19.149999999999999" customHeight="1" x14ac:dyDescent="0.3">
      <c r="A169" s="8"/>
      <c r="B169" s="83"/>
      <c r="C169" s="83"/>
      <c r="D169" s="156"/>
      <c r="E169" s="83"/>
      <c r="F169" s="11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19" t="s">
        <v>241</v>
      </c>
      <c r="T169" s="226"/>
      <c r="U169" s="226"/>
    </row>
    <row r="170" spans="1:21" s="4" customFormat="1" ht="19.149999999999999" customHeight="1" x14ac:dyDescent="0.3">
      <c r="A170" s="18"/>
      <c r="B170" s="6" t="s">
        <v>296</v>
      </c>
      <c r="C170" s="21"/>
      <c r="D170" s="157"/>
      <c r="E170" s="21"/>
      <c r="F170" s="158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T170" s="226"/>
      <c r="U170" s="226"/>
    </row>
    <row r="171" spans="1:21" s="4" customFormat="1" ht="19.149999999999999" customHeight="1" x14ac:dyDescent="0.3">
      <c r="A171" s="258" t="s">
        <v>108</v>
      </c>
      <c r="B171" s="258" t="s">
        <v>109</v>
      </c>
      <c r="C171" s="8" t="s">
        <v>110</v>
      </c>
      <c r="D171" s="9" t="s">
        <v>1</v>
      </c>
      <c r="E171" s="10" t="s">
        <v>7</v>
      </c>
      <c r="F171" s="11" t="s">
        <v>111</v>
      </c>
      <c r="G171" s="260" t="s">
        <v>259</v>
      </c>
      <c r="H171" s="256"/>
      <c r="I171" s="257"/>
      <c r="J171" s="256" t="s">
        <v>406</v>
      </c>
      <c r="K171" s="256"/>
      <c r="L171" s="256"/>
      <c r="M171" s="256"/>
      <c r="N171" s="256"/>
      <c r="O171" s="256"/>
      <c r="P171" s="256"/>
      <c r="Q171" s="256"/>
      <c r="R171" s="257"/>
      <c r="S171" s="9" t="s">
        <v>21</v>
      </c>
      <c r="T171" s="248" t="s">
        <v>720</v>
      </c>
      <c r="U171" s="250" t="s">
        <v>721</v>
      </c>
    </row>
    <row r="172" spans="1:21" s="4" customFormat="1" ht="19.149999999999999" customHeight="1" x14ac:dyDescent="0.3">
      <c r="A172" s="259"/>
      <c r="B172" s="259"/>
      <c r="C172" s="12" t="s">
        <v>112</v>
      </c>
      <c r="D172" s="13" t="s">
        <v>113</v>
      </c>
      <c r="E172" s="14" t="s">
        <v>21</v>
      </c>
      <c r="F172" s="15" t="s">
        <v>114</v>
      </c>
      <c r="G172" s="16" t="s">
        <v>8</v>
      </c>
      <c r="H172" s="16" t="s">
        <v>9</v>
      </c>
      <c r="I172" s="16" t="s">
        <v>10</v>
      </c>
      <c r="J172" s="16" t="s">
        <v>11</v>
      </c>
      <c r="K172" s="16" t="s">
        <v>12</v>
      </c>
      <c r="L172" s="16" t="s">
        <v>13</v>
      </c>
      <c r="M172" s="16" t="s">
        <v>14</v>
      </c>
      <c r="N172" s="16" t="s">
        <v>15</v>
      </c>
      <c r="O172" s="16" t="s">
        <v>16</v>
      </c>
      <c r="P172" s="16" t="s">
        <v>17</v>
      </c>
      <c r="Q172" s="16" t="s">
        <v>18</v>
      </c>
      <c r="R172" s="16" t="s">
        <v>19</v>
      </c>
      <c r="S172" s="13" t="s">
        <v>253</v>
      </c>
      <c r="T172" s="249"/>
      <c r="U172" s="251"/>
    </row>
    <row r="173" spans="1:21" s="4" customFormat="1" ht="19.149999999999999" customHeight="1" x14ac:dyDescent="0.3">
      <c r="A173" s="10">
        <v>12</v>
      </c>
      <c r="B173" s="61" t="s">
        <v>284</v>
      </c>
      <c r="C173" s="83" t="s">
        <v>288</v>
      </c>
      <c r="D173" s="70">
        <v>10000</v>
      </c>
      <c r="E173" s="155" t="s">
        <v>179</v>
      </c>
      <c r="F173" s="9" t="s">
        <v>107</v>
      </c>
      <c r="G173" s="54"/>
      <c r="H173" s="57"/>
      <c r="I173" s="54"/>
      <c r="J173" s="57"/>
      <c r="K173" s="54"/>
      <c r="L173" s="57"/>
      <c r="M173" s="54"/>
      <c r="N173" s="57"/>
      <c r="O173" s="54"/>
      <c r="P173" s="57"/>
      <c r="Q173" s="54"/>
      <c r="R173" s="57"/>
      <c r="S173" s="10" t="s">
        <v>401</v>
      </c>
      <c r="T173" s="237" t="s">
        <v>726</v>
      </c>
      <c r="U173" s="223" t="s">
        <v>732</v>
      </c>
    </row>
    <row r="174" spans="1:21" s="4" customFormat="1" ht="19.149999999999999" customHeight="1" x14ac:dyDescent="0.3">
      <c r="A174" s="84"/>
      <c r="B174" s="63" t="s">
        <v>309</v>
      </c>
      <c r="C174" s="21" t="s">
        <v>369</v>
      </c>
      <c r="D174" s="95"/>
      <c r="E174" s="154" t="s">
        <v>299</v>
      </c>
      <c r="F174" s="197" t="s">
        <v>550</v>
      </c>
      <c r="G174" s="19"/>
      <c r="H174" s="20"/>
      <c r="I174" s="19"/>
      <c r="J174" s="20"/>
      <c r="K174" s="19"/>
      <c r="L174" s="20"/>
      <c r="M174" s="19"/>
      <c r="N174" s="20"/>
      <c r="O174" s="19"/>
      <c r="P174" s="20"/>
      <c r="Q174" s="19"/>
      <c r="R174" s="20"/>
      <c r="S174" s="45">
        <v>2568</v>
      </c>
      <c r="T174" s="224"/>
      <c r="U174" s="224"/>
    </row>
    <row r="175" spans="1:21" s="4" customFormat="1" ht="19.149999999999999" customHeight="1" x14ac:dyDescent="0.3">
      <c r="A175" s="84"/>
      <c r="B175" s="63" t="s">
        <v>310</v>
      </c>
      <c r="C175" s="21" t="s">
        <v>356</v>
      </c>
      <c r="D175" s="95"/>
      <c r="E175" s="21"/>
      <c r="F175" s="191" t="s">
        <v>551</v>
      </c>
      <c r="G175" s="19"/>
      <c r="H175" s="20"/>
      <c r="I175" s="19"/>
      <c r="J175" s="20"/>
      <c r="K175" s="19"/>
      <c r="L175" s="20"/>
      <c r="M175" s="19"/>
      <c r="N175" s="20"/>
      <c r="O175" s="19"/>
      <c r="P175" s="20"/>
      <c r="Q175" s="19"/>
      <c r="R175" s="20"/>
      <c r="S175" s="144"/>
      <c r="T175" s="224"/>
      <c r="U175" s="224"/>
    </row>
    <row r="176" spans="1:21" s="4" customFormat="1" ht="19.149999999999999" customHeight="1" x14ac:dyDescent="0.3">
      <c r="A176" s="84"/>
      <c r="B176" s="63" t="s">
        <v>291</v>
      </c>
      <c r="C176" s="21" t="s">
        <v>357</v>
      </c>
      <c r="D176" s="95"/>
      <c r="E176" s="21"/>
      <c r="F176" s="45"/>
      <c r="G176" s="19"/>
      <c r="H176" s="20"/>
      <c r="I176" s="19"/>
      <c r="J176" s="20"/>
      <c r="K176" s="19"/>
      <c r="L176" s="20"/>
      <c r="M176" s="19"/>
      <c r="N176" s="20"/>
      <c r="O176" s="19"/>
      <c r="P176" s="20"/>
      <c r="Q176" s="19"/>
      <c r="R176" s="20"/>
      <c r="S176" s="144"/>
      <c r="T176" s="224"/>
      <c r="U176" s="224"/>
    </row>
    <row r="177" spans="1:21" s="4" customFormat="1" ht="19.149999999999999" customHeight="1" x14ac:dyDescent="0.3">
      <c r="A177" s="85"/>
      <c r="B177" s="68" t="s">
        <v>438</v>
      </c>
      <c r="C177" s="64" t="s">
        <v>358</v>
      </c>
      <c r="D177" s="153"/>
      <c r="E177" s="80"/>
      <c r="F177" s="13"/>
      <c r="G177" s="66"/>
      <c r="H177" s="59"/>
      <c r="I177" s="66"/>
      <c r="J177" s="59"/>
      <c r="K177" s="66"/>
      <c r="L177" s="59"/>
      <c r="M177" s="66"/>
      <c r="N177" s="59"/>
      <c r="O177" s="66"/>
      <c r="P177" s="59"/>
      <c r="Q177" s="66"/>
      <c r="R177" s="59"/>
      <c r="S177" s="145"/>
      <c r="T177" s="224"/>
      <c r="U177" s="224"/>
    </row>
    <row r="178" spans="1:21" s="4" customFormat="1" ht="19.149999999999999" customHeight="1" x14ac:dyDescent="0.3">
      <c r="A178" s="84">
        <v>13</v>
      </c>
      <c r="B178" s="61" t="s">
        <v>284</v>
      </c>
      <c r="C178" s="83" t="s">
        <v>288</v>
      </c>
      <c r="D178" s="70">
        <v>10000</v>
      </c>
      <c r="E178" s="154" t="s">
        <v>96</v>
      </c>
      <c r="F178" s="9" t="s">
        <v>107</v>
      </c>
      <c r="G178" s="19"/>
      <c r="H178" s="20"/>
      <c r="I178" s="19"/>
      <c r="J178" s="20"/>
      <c r="K178" s="19"/>
      <c r="L178" s="20"/>
      <c r="M178" s="19"/>
      <c r="N178" s="20"/>
      <c r="O178" s="19"/>
      <c r="P178" s="20"/>
      <c r="Q178" s="19"/>
      <c r="R178" s="20"/>
      <c r="S178" s="10" t="s">
        <v>401</v>
      </c>
      <c r="T178" s="239" t="s">
        <v>726</v>
      </c>
      <c r="U178" s="223" t="s">
        <v>732</v>
      </c>
    </row>
    <row r="179" spans="1:21" s="4" customFormat="1" ht="19.149999999999999" customHeight="1" x14ac:dyDescent="0.3">
      <c r="A179" s="84"/>
      <c r="B179" s="63" t="s">
        <v>309</v>
      </c>
      <c r="C179" s="21" t="s">
        <v>370</v>
      </c>
      <c r="D179" s="95"/>
      <c r="E179" s="154" t="s">
        <v>301</v>
      </c>
      <c r="F179" s="197" t="s">
        <v>550</v>
      </c>
      <c r="G179" s="19"/>
      <c r="H179" s="20"/>
      <c r="I179" s="19"/>
      <c r="J179" s="20"/>
      <c r="K179" s="19"/>
      <c r="L179" s="20"/>
      <c r="M179" s="19"/>
      <c r="N179" s="20"/>
      <c r="O179" s="19"/>
      <c r="P179" s="20"/>
      <c r="Q179" s="19"/>
      <c r="R179" s="20"/>
      <c r="S179" s="45">
        <v>2568</v>
      </c>
      <c r="T179" s="224"/>
      <c r="U179" s="224"/>
    </row>
    <row r="180" spans="1:21" s="4" customFormat="1" ht="19.149999999999999" customHeight="1" x14ac:dyDescent="0.3">
      <c r="A180" s="84"/>
      <c r="B180" s="63" t="s">
        <v>310</v>
      </c>
      <c r="C180" s="21" t="s">
        <v>356</v>
      </c>
      <c r="D180" s="95"/>
      <c r="E180" s="21"/>
      <c r="F180" s="191" t="s">
        <v>551</v>
      </c>
      <c r="G180" s="19"/>
      <c r="H180" s="20"/>
      <c r="I180" s="19"/>
      <c r="J180" s="20"/>
      <c r="K180" s="19"/>
      <c r="L180" s="20"/>
      <c r="M180" s="19"/>
      <c r="N180" s="20"/>
      <c r="O180" s="19"/>
      <c r="P180" s="20"/>
      <c r="Q180" s="19"/>
      <c r="R180" s="20"/>
      <c r="S180" s="144"/>
      <c r="T180" s="224"/>
      <c r="U180" s="224"/>
    </row>
    <row r="181" spans="1:21" s="4" customFormat="1" ht="19.149999999999999" customHeight="1" x14ac:dyDescent="0.3">
      <c r="A181" s="84"/>
      <c r="B181" s="63" t="s">
        <v>373</v>
      </c>
      <c r="C181" s="21" t="s">
        <v>357</v>
      </c>
      <c r="D181" s="95"/>
      <c r="E181" s="21"/>
      <c r="F181" s="45"/>
      <c r="G181" s="19"/>
      <c r="H181" s="20"/>
      <c r="I181" s="19"/>
      <c r="J181" s="20"/>
      <c r="K181" s="19"/>
      <c r="L181" s="20"/>
      <c r="M181" s="19"/>
      <c r="N181" s="20"/>
      <c r="O181" s="19"/>
      <c r="P181" s="20"/>
      <c r="Q181" s="19"/>
      <c r="R181" s="20"/>
      <c r="S181" s="144"/>
      <c r="T181" s="224"/>
      <c r="U181" s="224"/>
    </row>
    <row r="182" spans="1:21" s="4" customFormat="1" ht="19.149999999999999" customHeight="1" x14ac:dyDescent="0.3">
      <c r="A182" s="85"/>
      <c r="B182" s="68" t="s">
        <v>439</v>
      </c>
      <c r="C182" s="64" t="s">
        <v>358</v>
      </c>
      <c r="D182" s="153"/>
      <c r="E182" s="80"/>
      <c r="F182" s="13"/>
      <c r="G182" s="66"/>
      <c r="H182" s="59"/>
      <c r="I182" s="66"/>
      <c r="J182" s="59"/>
      <c r="K182" s="66"/>
      <c r="L182" s="59"/>
      <c r="M182" s="66"/>
      <c r="N182" s="59"/>
      <c r="O182" s="66"/>
      <c r="P182" s="59"/>
      <c r="Q182" s="66"/>
      <c r="R182" s="59"/>
      <c r="S182" s="145"/>
      <c r="T182" s="228"/>
      <c r="U182" s="228"/>
    </row>
    <row r="183" spans="1:21" s="4" customFormat="1" ht="19.149999999999999" customHeight="1" x14ac:dyDescent="0.3">
      <c r="A183" s="84">
        <v>14</v>
      </c>
      <c r="B183" s="61" t="s">
        <v>284</v>
      </c>
      <c r="C183" s="83" t="s">
        <v>288</v>
      </c>
      <c r="D183" s="70">
        <v>10000</v>
      </c>
      <c r="E183" s="154" t="s">
        <v>179</v>
      </c>
      <c r="F183" s="9" t="s">
        <v>107</v>
      </c>
      <c r="G183" s="19"/>
      <c r="H183" s="20"/>
      <c r="I183" s="19"/>
      <c r="J183" s="20"/>
      <c r="K183" s="19"/>
      <c r="L183" s="20"/>
      <c r="M183" s="19"/>
      <c r="N183" s="20"/>
      <c r="O183" s="19"/>
      <c r="P183" s="20"/>
      <c r="Q183" s="19"/>
      <c r="R183" s="20"/>
      <c r="S183" s="10" t="s">
        <v>401</v>
      </c>
      <c r="T183" s="237" t="s">
        <v>726</v>
      </c>
      <c r="U183" s="223" t="s">
        <v>732</v>
      </c>
    </row>
    <row r="184" spans="1:21" s="4" customFormat="1" ht="19.149999999999999" customHeight="1" x14ac:dyDescent="0.3">
      <c r="A184" s="84"/>
      <c r="B184" s="63" t="s">
        <v>309</v>
      </c>
      <c r="C184" s="21" t="s">
        <v>366</v>
      </c>
      <c r="D184" s="95"/>
      <c r="E184" s="154" t="s">
        <v>300</v>
      </c>
      <c r="F184" s="197" t="s">
        <v>550</v>
      </c>
      <c r="G184" s="19"/>
      <c r="H184" s="20"/>
      <c r="I184" s="19"/>
      <c r="J184" s="20"/>
      <c r="K184" s="19"/>
      <c r="L184" s="20"/>
      <c r="M184" s="19"/>
      <c r="N184" s="20"/>
      <c r="O184" s="19"/>
      <c r="P184" s="20"/>
      <c r="Q184" s="19"/>
      <c r="R184" s="20"/>
      <c r="S184" s="45">
        <v>2568</v>
      </c>
      <c r="T184" s="224"/>
      <c r="U184" s="224"/>
    </row>
    <row r="185" spans="1:21" s="4" customFormat="1" ht="19.149999999999999" customHeight="1" x14ac:dyDescent="0.3">
      <c r="A185" s="84"/>
      <c r="B185" s="63" t="s">
        <v>310</v>
      </c>
      <c r="C185" s="21" t="s">
        <v>356</v>
      </c>
      <c r="D185" s="95"/>
      <c r="E185" s="21"/>
      <c r="F185" s="191" t="s">
        <v>551</v>
      </c>
      <c r="G185" s="19"/>
      <c r="H185" s="20"/>
      <c r="I185" s="19"/>
      <c r="J185" s="20"/>
      <c r="K185" s="19"/>
      <c r="L185" s="20"/>
      <c r="M185" s="19"/>
      <c r="N185" s="20"/>
      <c r="O185" s="19"/>
      <c r="P185" s="20"/>
      <c r="Q185" s="19"/>
      <c r="R185" s="20"/>
      <c r="S185" s="144"/>
      <c r="T185" s="224"/>
      <c r="U185" s="224"/>
    </row>
    <row r="186" spans="1:21" s="4" customFormat="1" ht="19.149999999999999" customHeight="1" x14ac:dyDescent="0.3">
      <c r="A186" s="84"/>
      <c r="B186" s="63" t="s">
        <v>311</v>
      </c>
      <c r="C186" s="21" t="s">
        <v>357</v>
      </c>
      <c r="D186" s="95"/>
      <c r="E186" s="21"/>
      <c r="F186" s="45"/>
      <c r="G186" s="19"/>
      <c r="H186" s="20"/>
      <c r="I186" s="19"/>
      <c r="J186" s="20"/>
      <c r="K186" s="19"/>
      <c r="L186" s="20"/>
      <c r="M186" s="19"/>
      <c r="N186" s="20"/>
      <c r="O186" s="19"/>
      <c r="P186" s="20"/>
      <c r="Q186" s="19"/>
      <c r="R186" s="20"/>
      <c r="S186" s="144"/>
      <c r="T186" s="224"/>
      <c r="U186" s="224"/>
    </row>
    <row r="187" spans="1:21" s="4" customFormat="1" ht="19.149999999999999" customHeight="1" x14ac:dyDescent="0.3">
      <c r="A187" s="85"/>
      <c r="B187" s="68" t="s">
        <v>439</v>
      </c>
      <c r="C187" s="64" t="s">
        <v>358</v>
      </c>
      <c r="D187" s="153"/>
      <c r="E187" s="80"/>
      <c r="F187" s="13"/>
      <c r="G187" s="66"/>
      <c r="H187" s="59"/>
      <c r="I187" s="66"/>
      <c r="J187" s="59"/>
      <c r="K187" s="66"/>
      <c r="L187" s="59"/>
      <c r="M187" s="66"/>
      <c r="N187" s="59"/>
      <c r="O187" s="66"/>
      <c r="P187" s="59"/>
      <c r="Q187" s="66"/>
      <c r="R187" s="59"/>
      <c r="S187" s="145"/>
      <c r="T187" s="224"/>
      <c r="U187" s="224"/>
    </row>
    <row r="188" spans="1:21" s="4" customFormat="1" ht="19.149999999999999" customHeight="1" x14ac:dyDescent="0.3">
      <c r="A188" s="84">
        <v>15</v>
      </c>
      <c r="B188" s="61" t="s">
        <v>284</v>
      </c>
      <c r="C188" s="83" t="s">
        <v>288</v>
      </c>
      <c r="D188" s="70">
        <v>10000</v>
      </c>
      <c r="E188" s="154" t="s">
        <v>208</v>
      </c>
      <c r="F188" s="9" t="s">
        <v>107</v>
      </c>
      <c r="G188" s="19"/>
      <c r="H188" s="20"/>
      <c r="I188" s="19"/>
      <c r="J188" s="20"/>
      <c r="K188" s="19"/>
      <c r="L188" s="20"/>
      <c r="M188" s="19"/>
      <c r="N188" s="20"/>
      <c r="O188" s="19"/>
      <c r="P188" s="20"/>
      <c r="Q188" s="19"/>
      <c r="R188" s="20"/>
      <c r="S188" s="10" t="s">
        <v>401</v>
      </c>
      <c r="T188" s="239" t="s">
        <v>726</v>
      </c>
      <c r="U188" s="223" t="s">
        <v>732</v>
      </c>
    </row>
    <row r="189" spans="1:21" s="4" customFormat="1" ht="19.149999999999999" customHeight="1" x14ac:dyDescent="0.3">
      <c r="A189" s="84"/>
      <c r="B189" s="63" t="s">
        <v>309</v>
      </c>
      <c r="C189" s="21" t="s">
        <v>368</v>
      </c>
      <c r="D189" s="95"/>
      <c r="E189" s="154" t="s">
        <v>306</v>
      </c>
      <c r="F189" s="197" t="s">
        <v>550</v>
      </c>
      <c r="G189" s="19"/>
      <c r="H189" s="20"/>
      <c r="I189" s="19"/>
      <c r="J189" s="20"/>
      <c r="K189" s="19"/>
      <c r="L189" s="20"/>
      <c r="M189" s="19"/>
      <c r="N189" s="20"/>
      <c r="O189" s="19"/>
      <c r="P189" s="20"/>
      <c r="Q189" s="19"/>
      <c r="R189" s="20"/>
      <c r="S189" s="45">
        <v>2568</v>
      </c>
      <c r="T189" s="224"/>
      <c r="U189" s="224"/>
    </row>
    <row r="190" spans="1:21" s="4" customFormat="1" ht="19.149999999999999" customHeight="1" x14ac:dyDescent="0.3">
      <c r="A190" s="84"/>
      <c r="B190" s="63" t="s">
        <v>310</v>
      </c>
      <c r="C190" s="21" t="s">
        <v>356</v>
      </c>
      <c r="D190" s="95"/>
      <c r="E190" s="21"/>
      <c r="F190" s="191" t="s">
        <v>551</v>
      </c>
      <c r="G190" s="19"/>
      <c r="H190" s="20"/>
      <c r="I190" s="19"/>
      <c r="J190" s="20"/>
      <c r="K190" s="19"/>
      <c r="L190" s="20"/>
      <c r="M190" s="19"/>
      <c r="N190" s="20"/>
      <c r="O190" s="19"/>
      <c r="P190" s="20"/>
      <c r="Q190" s="19"/>
      <c r="R190" s="20"/>
      <c r="S190" s="144"/>
      <c r="T190" s="224"/>
      <c r="U190" s="224"/>
    </row>
    <row r="191" spans="1:21" s="4" customFormat="1" ht="19.149999999999999" customHeight="1" x14ac:dyDescent="0.3">
      <c r="A191" s="84"/>
      <c r="B191" s="63" t="s">
        <v>440</v>
      </c>
      <c r="C191" s="21" t="s">
        <v>357</v>
      </c>
      <c r="D191" s="95"/>
      <c r="E191" s="21"/>
      <c r="F191" s="45"/>
      <c r="G191" s="19"/>
      <c r="H191" s="20"/>
      <c r="I191" s="19"/>
      <c r="J191" s="20"/>
      <c r="K191" s="19"/>
      <c r="L191" s="20"/>
      <c r="M191" s="19"/>
      <c r="N191" s="20"/>
      <c r="O191" s="19"/>
      <c r="P191" s="20"/>
      <c r="Q191" s="19"/>
      <c r="R191" s="20"/>
      <c r="S191" s="144"/>
      <c r="T191" s="224"/>
      <c r="U191" s="224"/>
    </row>
    <row r="192" spans="1:21" s="4" customFormat="1" ht="19.149999999999999" customHeight="1" x14ac:dyDescent="0.3">
      <c r="A192" s="85"/>
      <c r="B192" s="68" t="s">
        <v>439</v>
      </c>
      <c r="C192" s="64" t="s">
        <v>358</v>
      </c>
      <c r="D192" s="153"/>
      <c r="E192" s="80"/>
      <c r="F192" s="13"/>
      <c r="G192" s="66"/>
      <c r="H192" s="59"/>
      <c r="I192" s="66"/>
      <c r="J192" s="59"/>
      <c r="K192" s="66"/>
      <c r="L192" s="59"/>
      <c r="M192" s="66"/>
      <c r="N192" s="59"/>
      <c r="O192" s="66"/>
      <c r="P192" s="59"/>
      <c r="Q192" s="66"/>
      <c r="R192" s="59"/>
      <c r="S192" s="145"/>
      <c r="T192" s="228"/>
      <c r="U192" s="228"/>
    </row>
    <row r="193" spans="1:21" s="4" customFormat="1" ht="19.149999999999999" customHeight="1" x14ac:dyDescent="0.3">
      <c r="A193" s="84">
        <v>16</v>
      </c>
      <c r="B193" s="61" t="s">
        <v>284</v>
      </c>
      <c r="C193" s="83" t="s">
        <v>288</v>
      </c>
      <c r="D193" s="70">
        <v>7000</v>
      </c>
      <c r="E193" s="154" t="s">
        <v>91</v>
      </c>
      <c r="F193" s="9" t="s">
        <v>107</v>
      </c>
      <c r="G193" s="19"/>
      <c r="H193" s="20"/>
      <c r="I193" s="19"/>
      <c r="J193" s="20"/>
      <c r="K193" s="19"/>
      <c r="L193" s="20"/>
      <c r="M193" s="19"/>
      <c r="N193" s="20"/>
      <c r="O193" s="19"/>
      <c r="P193" s="20"/>
      <c r="Q193" s="19"/>
      <c r="R193" s="20"/>
      <c r="S193" s="10" t="s">
        <v>401</v>
      </c>
      <c r="T193" s="237" t="s">
        <v>726</v>
      </c>
      <c r="U193" s="223" t="s">
        <v>732</v>
      </c>
    </row>
    <row r="194" spans="1:21" s="4" customFormat="1" ht="19.149999999999999" customHeight="1" x14ac:dyDescent="0.3">
      <c r="A194" s="84"/>
      <c r="B194" s="63" t="s">
        <v>309</v>
      </c>
      <c r="C194" s="21" t="s">
        <v>365</v>
      </c>
      <c r="D194" s="95"/>
      <c r="E194" s="154" t="s">
        <v>305</v>
      </c>
      <c r="F194" s="197" t="s">
        <v>550</v>
      </c>
      <c r="G194" s="19"/>
      <c r="H194" s="20"/>
      <c r="I194" s="19"/>
      <c r="J194" s="20"/>
      <c r="K194" s="19"/>
      <c r="L194" s="20"/>
      <c r="M194" s="19"/>
      <c r="N194" s="20"/>
      <c r="O194" s="19"/>
      <c r="P194" s="20"/>
      <c r="Q194" s="19"/>
      <c r="R194" s="20"/>
      <c r="S194" s="45">
        <v>2568</v>
      </c>
      <c r="T194" s="224"/>
      <c r="U194" s="224"/>
    </row>
    <row r="195" spans="1:21" s="4" customFormat="1" ht="19.149999999999999" customHeight="1" x14ac:dyDescent="0.3">
      <c r="A195" s="84"/>
      <c r="B195" s="63" t="s">
        <v>310</v>
      </c>
      <c r="C195" s="21" t="s">
        <v>356</v>
      </c>
      <c r="D195" s="95"/>
      <c r="E195" s="21"/>
      <c r="F195" s="191" t="s">
        <v>551</v>
      </c>
      <c r="G195" s="19"/>
      <c r="H195" s="20"/>
      <c r="I195" s="19"/>
      <c r="J195" s="20"/>
      <c r="K195" s="19"/>
      <c r="L195" s="20"/>
      <c r="M195" s="19"/>
      <c r="N195" s="20"/>
      <c r="O195" s="19"/>
      <c r="P195" s="20"/>
      <c r="Q195" s="19"/>
      <c r="R195" s="20"/>
      <c r="S195" s="144"/>
      <c r="T195" s="224"/>
      <c r="U195" s="224"/>
    </row>
    <row r="196" spans="1:21" s="4" customFormat="1" ht="19.149999999999999" customHeight="1" x14ac:dyDescent="0.3">
      <c r="A196" s="84"/>
      <c r="B196" s="63" t="s">
        <v>312</v>
      </c>
      <c r="C196" s="21" t="s">
        <v>357</v>
      </c>
      <c r="D196" s="95"/>
      <c r="E196" s="21"/>
      <c r="F196" s="45"/>
      <c r="G196" s="19"/>
      <c r="H196" s="20"/>
      <c r="I196" s="19"/>
      <c r="J196" s="20"/>
      <c r="K196" s="19"/>
      <c r="L196" s="20"/>
      <c r="M196" s="19"/>
      <c r="N196" s="20"/>
      <c r="O196" s="19"/>
      <c r="P196" s="20"/>
      <c r="Q196" s="19"/>
      <c r="R196" s="20"/>
      <c r="S196" s="144"/>
      <c r="T196" s="224"/>
      <c r="U196" s="224"/>
    </row>
    <row r="197" spans="1:21" s="4" customFormat="1" ht="19.149999999999999" customHeight="1" x14ac:dyDescent="0.3">
      <c r="A197" s="85"/>
      <c r="B197" s="68" t="s">
        <v>441</v>
      </c>
      <c r="C197" s="64" t="s">
        <v>358</v>
      </c>
      <c r="D197" s="153"/>
      <c r="E197" s="80"/>
      <c r="F197" s="13"/>
      <c r="G197" s="66"/>
      <c r="H197" s="59"/>
      <c r="I197" s="66"/>
      <c r="J197" s="59"/>
      <c r="K197" s="66"/>
      <c r="L197" s="59"/>
      <c r="M197" s="66"/>
      <c r="N197" s="59"/>
      <c r="O197" s="66"/>
      <c r="P197" s="59"/>
      <c r="Q197" s="66"/>
      <c r="R197" s="59"/>
      <c r="S197" s="145"/>
      <c r="T197" s="228"/>
      <c r="U197" s="228"/>
    </row>
    <row r="198" spans="1:21" s="4" customFormat="1" ht="19.149999999999999" customHeight="1" x14ac:dyDescent="0.3">
      <c r="A198" s="8"/>
      <c r="B198" s="83"/>
      <c r="C198" s="83"/>
      <c r="D198" s="156"/>
      <c r="E198" s="83"/>
      <c r="F198" s="11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19" t="s">
        <v>242</v>
      </c>
      <c r="T198" s="226"/>
      <c r="U198" s="226"/>
    </row>
    <row r="199" spans="1:21" s="4" customFormat="1" ht="19.149999999999999" customHeight="1" x14ac:dyDescent="0.3">
      <c r="A199" s="18"/>
      <c r="B199" s="6" t="s">
        <v>296</v>
      </c>
      <c r="C199" s="21"/>
      <c r="D199" s="157"/>
      <c r="E199" s="21"/>
      <c r="F199" s="158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T199" s="226"/>
      <c r="U199" s="226"/>
    </row>
    <row r="200" spans="1:21" s="4" customFormat="1" ht="19.149999999999999" customHeight="1" x14ac:dyDescent="0.3">
      <c r="A200" s="258" t="s">
        <v>108</v>
      </c>
      <c r="B200" s="258" t="s">
        <v>109</v>
      </c>
      <c r="C200" s="8" t="s">
        <v>110</v>
      </c>
      <c r="D200" s="9" t="s">
        <v>1</v>
      </c>
      <c r="E200" s="10" t="s">
        <v>7</v>
      </c>
      <c r="F200" s="11" t="s">
        <v>111</v>
      </c>
      <c r="G200" s="260" t="s">
        <v>259</v>
      </c>
      <c r="H200" s="256"/>
      <c r="I200" s="257"/>
      <c r="J200" s="256" t="s">
        <v>406</v>
      </c>
      <c r="K200" s="256"/>
      <c r="L200" s="256"/>
      <c r="M200" s="256"/>
      <c r="N200" s="256"/>
      <c r="O200" s="256"/>
      <c r="P200" s="256"/>
      <c r="Q200" s="256"/>
      <c r="R200" s="257"/>
      <c r="S200" s="9" t="s">
        <v>21</v>
      </c>
      <c r="T200" s="248" t="s">
        <v>720</v>
      </c>
      <c r="U200" s="250" t="s">
        <v>721</v>
      </c>
    </row>
    <row r="201" spans="1:21" s="4" customFormat="1" ht="19.149999999999999" customHeight="1" x14ac:dyDescent="0.3">
      <c r="A201" s="259"/>
      <c r="B201" s="259"/>
      <c r="C201" s="12" t="s">
        <v>112</v>
      </c>
      <c r="D201" s="13" t="s">
        <v>113</v>
      </c>
      <c r="E201" s="14" t="s">
        <v>21</v>
      </c>
      <c r="F201" s="15" t="s">
        <v>114</v>
      </c>
      <c r="G201" s="16" t="s">
        <v>8</v>
      </c>
      <c r="H201" s="16" t="s">
        <v>9</v>
      </c>
      <c r="I201" s="16" t="s">
        <v>10</v>
      </c>
      <c r="J201" s="16" t="s">
        <v>11</v>
      </c>
      <c r="K201" s="16" t="s">
        <v>12</v>
      </c>
      <c r="L201" s="16" t="s">
        <v>13</v>
      </c>
      <c r="M201" s="16" t="s">
        <v>14</v>
      </c>
      <c r="N201" s="16" t="s">
        <v>15</v>
      </c>
      <c r="O201" s="16" t="s">
        <v>16</v>
      </c>
      <c r="P201" s="16" t="s">
        <v>17</v>
      </c>
      <c r="Q201" s="16" t="s">
        <v>18</v>
      </c>
      <c r="R201" s="16" t="s">
        <v>19</v>
      </c>
      <c r="S201" s="13" t="s">
        <v>253</v>
      </c>
      <c r="T201" s="249"/>
      <c r="U201" s="251"/>
    </row>
    <row r="202" spans="1:21" s="4" customFormat="1" ht="19.149999999999999" customHeight="1" x14ac:dyDescent="0.3">
      <c r="A202" s="84">
        <v>17</v>
      </c>
      <c r="B202" s="61" t="s">
        <v>284</v>
      </c>
      <c r="C202" s="83" t="s">
        <v>288</v>
      </c>
      <c r="D202" s="70">
        <v>10000</v>
      </c>
      <c r="E202" s="154" t="s">
        <v>178</v>
      </c>
      <c r="F202" s="9" t="s">
        <v>107</v>
      </c>
      <c r="G202" s="19"/>
      <c r="H202" s="20"/>
      <c r="I202" s="19"/>
      <c r="J202" s="20"/>
      <c r="K202" s="19"/>
      <c r="L202" s="20"/>
      <c r="M202" s="19"/>
      <c r="N202" s="20"/>
      <c r="O202" s="19"/>
      <c r="P202" s="20"/>
      <c r="Q202" s="19"/>
      <c r="R202" s="20"/>
      <c r="S202" s="10" t="s">
        <v>401</v>
      </c>
      <c r="T202" s="239" t="s">
        <v>726</v>
      </c>
      <c r="U202" s="223" t="s">
        <v>732</v>
      </c>
    </row>
    <row r="203" spans="1:21" s="4" customFormat="1" ht="19.149999999999999" customHeight="1" x14ac:dyDescent="0.3">
      <c r="A203" s="84"/>
      <c r="B203" s="63" t="s">
        <v>309</v>
      </c>
      <c r="C203" s="21" t="s">
        <v>371</v>
      </c>
      <c r="D203" s="95"/>
      <c r="E203" s="154" t="s">
        <v>302</v>
      </c>
      <c r="F203" s="197" t="s">
        <v>550</v>
      </c>
      <c r="G203" s="19"/>
      <c r="H203" s="20"/>
      <c r="I203" s="19"/>
      <c r="J203" s="20"/>
      <c r="K203" s="19"/>
      <c r="L203" s="20"/>
      <c r="M203" s="19"/>
      <c r="N203" s="20"/>
      <c r="O203" s="19"/>
      <c r="P203" s="20"/>
      <c r="Q203" s="19"/>
      <c r="R203" s="20"/>
      <c r="S203" s="45">
        <v>2568</v>
      </c>
      <c r="T203" s="224"/>
      <c r="U203" s="224"/>
    </row>
    <row r="204" spans="1:21" s="4" customFormat="1" ht="19.149999999999999" customHeight="1" x14ac:dyDescent="0.3">
      <c r="A204" s="84"/>
      <c r="B204" s="63" t="s">
        <v>310</v>
      </c>
      <c r="C204" s="21" t="s">
        <v>356</v>
      </c>
      <c r="D204" s="95"/>
      <c r="E204" s="21"/>
      <c r="F204" s="191" t="s">
        <v>551</v>
      </c>
      <c r="G204" s="19"/>
      <c r="H204" s="20"/>
      <c r="I204" s="19"/>
      <c r="J204" s="20"/>
      <c r="K204" s="19"/>
      <c r="L204" s="20"/>
      <c r="M204" s="19"/>
      <c r="N204" s="20"/>
      <c r="O204" s="19"/>
      <c r="P204" s="20"/>
      <c r="Q204" s="19"/>
      <c r="R204" s="20"/>
      <c r="S204" s="144"/>
      <c r="T204" s="224"/>
      <c r="U204" s="224"/>
    </row>
    <row r="205" spans="1:21" s="4" customFormat="1" ht="19.149999999999999" customHeight="1" x14ac:dyDescent="0.3">
      <c r="A205" s="84"/>
      <c r="B205" s="63" t="s">
        <v>287</v>
      </c>
      <c r="C205" s="21" t="s">
        <v>357</v>
      </c>
      <c r="D205" s="95"/>
      <c r="E205" s="21"/>
      <c r="F205" s="45"/>
      <c r="G205" s="19"/>
      <c r="H205" s="20"/>
      <c r="I205" s="19"/>
      <c r="J205" s="20"/>
      <c r="K205" s="19"/>
      <c r="L205" s="20"/>
      <c r="M205" s="19"/>
      <c r="N205" s="20"/>
      <c r="O205" s="19"/>
      <c r="P205" s="20"/>
      <c r="Q205" s="19"/>
      <c r="R205" s="20"/>
      <c r="S205" s="144"/>
      <c r="T205" s="224"/>
      <c r="U205" s="224"/>
    </row>
    <row r="206" spans="1:21" s="4" customFormat="1" ht="19.149999999999999" customHeight="1" x14ac:dyDescent="0.3">
      <c r="A206" s="85"/>
      <c r="B206" s="68" t="s">
        <v>441</v>
      </c>
      <c r="C206" s="64" t="s">
        <v>358</v>
      </c>
      <c r="D206" s="153"/>
      <c r="E206" s="80"/>
      <c r="F206" s="13"/>
      <c r="G206" s="66"/>
      <c r="H206" s="59"/>
      <c r="I206" s="66"/>
      <c r="J206" s="59"/>
      <c r="K206" s="66"/>
      <c r="L206" s="59"/>
      <c r="M206" s="66"/>
      <c r="N206" s="59"/>
      <c r="O206" s="66"/>
      <c r="P206" s="59"/>
      <c r="Q206" s="66"/>
      <c r="R206" s="59"/>
      <c r="S206" s="145"/>
      <c r="T206" s="228"/>
      <c r="U206" s="228"/>
    </row>
    <row r="207" spans="1:21" s="4" customFormat="1" ht="19.149999999999999" customHeight="1" x14ac:dyDescent="0.3">
      <c r="A207" s="84">
        <v>18</v>
      </c>
      <c r="B207" s="61" t="s">
        <v>284</v>
      </c>
      <c r="C207" s="83" t="s">
        <v>288</v>
      </c>
      <c r="D207" s="70">
        <v>10000</v>
      </c>
      <c r="E207" s="21" t="s">
        <v>202</v>
      </c>
      <c r="F207" s="9" t="s">
        <v>107</v>
      </c>
      <c r="G207" s="19"/>
      <c r="H207" s="20"/>
      <c r="I207" s="19"/>
      <c r="J207" s="20"/>
      <c r="K207" s="19"/>
      <c r="L207" s="20"/>
      <c r="M207" s="19"/>
      <c r="N207" s="20"/>
      <c r="O207" s="19"/>
      <c r="P207" s="20"/>
      <c r="Q207" s="19"/>
      <c r="R207" s="20"/>
      <c r="S207" s="10" t="s">
        <v>401</v>
      </c>
      <c r="T207" s="237" t="s">
        <v>726</v>
      </c>
      <c r="U207" s="223" t="s">
        <v>732</v>
      </c>
    </row>
    <row r="208" spans="1:21" s="4" customFormat="1" ht="19.149999999999999" customHeight="1" x14ac:dyDescent="0.3">
      <c r="A208" s="84"/>
      <c r="B208" s="63" t="s">
        <v>309</v>
      </c>
      <c r="C208" s="21" t="s">
        <v>367</v>
      </c>
      <c r="D208" s="95"/>
      <c r="E208" s="154" t="s">
        <v>308</v>
      </c>
      <c r="F208" s="197" t="s">
        <v>550</v>
      </c>
      <c r="G208" s="19"/>
      <c r="H208" s="20"/>
      <c r="I208" s="19"/>
      <c r="J208" s="20"/>
      <c r="K208" s="19"/>
      <c r="L208" s="20"/>
      <c r="M208" s="19"/>
      <c r="N208" s="20"/>
      <c r="O208" s="19"/>
      <c r="P208" s="20"/>
      <c r="Q208" s="19"/>
      <c r="R208" s="20"/>
      <c r="S208" s="45">
        <v>2568</v>
      </c>
      <c r="T208" s="224"/>
      <c r="U208" s="224"/>
    </row>
    <row r="209" spans="1:21" s="4" customFormat="1" ht="19.149999999999999" customHeight="1" x14ac:dyDescent="0.3">
      <c r="A209" s="84"/>
      <c r="B209" s="63" t="s">
        <v>310</v>
      </c>
      <c r="C209" s="21" t="s">
        <v>356</v>
      </c>
      <c r="D209" s="95"/>
      <c r="E209" s="21"/>
      <c r="F209" s="191" t="s">
        <v>551</v>
      </c>
      <c r="G209" s="19"/>
      <c r="H209" s="20"/>
      <c r="I209" s="19"/>
      <c r="J209" s="20"/>
      <c r="K209" s="19"/>
      <c r="L209" s="20"/>
      <c r="M209" s="19"/>
      <c r="N209" s="20"/>
      <c r="O209" s="19"/>
      <c r="P209" s="20"/>
      <c r="Q209" s="19"/>
      <c r="R209" s="20"/>
      <c r="S209" s="144"/>
      <c r="T209" s="224"/>
      <c r="U209" s="224"/>
    </row>
    <row r="210" spans="1:21" s="4" customFormat="1" ht="19.149999999999999" customHeight="1" x14ac:dyDescent="0.3">
      <c r="A210" s="84"/>
      <c r="B210" s="63" t="s">
        <v>442</v>
      </c>
      <c r="C210" s="21" t="s">
        <v>357</v>
      </c>
      <c r="D210" s="95"/>
      <c r="E210" s="21"/>
      <c r="F210" s="45"/>
      <c r="G210" s="19"/>
      <c r="H210" s="20"/>
      <c r="I210" s="19"/>
      <c r="J210" s="20"/>
      <c r="K210" s="19"/>
      <c r="L210" s="20"/>
      <c r="M210" s="19"/>
      <c r="N210" s="20"/>
      <c r="O210" s="19"/>
      <c r="P210" s="20"/>
      <c r="Q210" s="19"/>
      <c r="R210" s="20"/>
      <c r="S210" s="144"/>
      <c r="T210" s="224"/>
      <c r="U210" s="224"/>
    </row>
    <row r="211" spans="1:21" s="4" customFormat="1" ht="19.149999999999999" customHeight="1" x14ac:dyDescent="0.3">
      <c r="A211" s="85"/>
      <c r="B211" s="68" t="s">
        <v>210</v>
      </c>
      <c r="C211" s="64" t="s">
        <v>358</v>
      </c>
      <c r="D211" s="153"/>
      <c r="E211" s="80"/>
      <c r="F211" s="13"/>
      <c r="G211" s="66"/>
      <c r="H211" s="59"/>
      <c r="I211" s="66"/>
      <c r="J211" s="59"/>
      <c r="K211" s="66"/>
      <c r="L211" s="59"/>
      <c r="M211" s="66"/>
      <c r="N211" s="59"/>
      <c r="O211" s="66"/>
      <c r="P211" s="59"/>
      <c r="Q211" s="66"/>
      <c r="R211" s="59"/>
      <c r="S211" s="145"/>
      <c r="T211" s="224"/>
      <c r="U211" s="224"/>
    </row>
    <row r="212" spans="1:21" s="4" customFormat="1" ht="19.149999999999999" customHeight="1" x14ac:dyDescent="0.3">
      <c r="A212" s="84">
        <v>19</v>
      </c>
      <c r="B212" s="61" t="s">
        <v>284</v>
      </c>
      <c r="C212" s="83" t="s">
        <v>288</v>
      </c>
      <c r="D212" s="70">
        <v>10000</v>
      </c>
      <c r="E212" s="154" t="s">
        <v>96</v>
      </c>
      <c r="F212" s="9" t="s">
        <v>107</v>
      </c>
      <c r="G212" s="19"/>
      <c r="H212" s="20"/>
      <c r="I212" s="19"/>
      <c r="J212" s="20"/>
      <c r="K212" s="19"/>
      <c r="L212" s="20"/>
      <c r="M212" s="19"/>
      <c r="N212" s="20"/>
      <c r="O212" s="19"/>
      <c r="P212" s="20"/>
      <c r="Q212" s="19"/>
      <c r="R212" s="20"/>
      <c r="S212" s="10" t="s">
        <v>401</v>
      </c>
      <c r="T212" s="239" t="s">
        <v>726</v>
      </c>
      <c r="U212" s="223" t="s">
        <v>732</v>
      </c>
    </row>
    <row r="213" spans="1:21" s="4" customFormat="1" ht="19.149999999999999" customHeight="1" x14ac:dyDescent="0.3">
      <c r="A213" s="84"/>
      <c r="B213" s="63" t="s">
        <v>292</v>
      </c>
      <c r="C213" s="21" t="s">
        <v>370</v>
      </c>
      <c r="D213" s="95"/>
      <c r="E213" s="154" t="s">
        <v>301</v>
      </c>
      <c r="F213" s="197" t="s">
        <v>550</v>
      </c>
      <c r="G213" s="19"/>
      <c r="H213" s="20"/>
      <c r="I213" s="19"/>
      <c r="J213" s="20"/>
      <c r="K213" s="19"/>
      <c r="L213" s="20"/>
      <c r="M213" s="19"/>
      <c r="N213" s="20"/>
      <c r="O213" s="19"/>
      <c r="P213" s="20"/>
      <c r="Q213" s="19"/>
      <c r="R213" s="20"/>
      <c r="S213" s="45">
        <v>2568</v>
      </c>
      <c r="T213" s="224"/>
      <c r="U213" s="224"/>
    </row>
    <row r="214" spans="1:21" s="4" customFormat="1" ht="19.149999999999999" customHeight="1" x14ac:dyDescent="0.3">
      <c r="A214" s="84"/>
      <c r="B214" s="63" t="s">
        <v>293</v>
      </c>
      <c r="C214" s="21" t="s">
        <v>356</v>
      </c>
      <c r="D214" s="95"/>
      <c r="E214" s="21"/>
      <c r="F214" s="191" t="s">
        <v>551</v>
      </c>
      <c r="G214" s="19"/>
      <c r="H214" s="20"/>
      <c r="I214" s="19"/>
      <c r="J214" s="20"/>
      <c r="K214" s="19"/>
      <c r="L214" s="20"/>
      <c r="M214" s="19"/>
      <c r="N214" s="20"/>
      <c r="O214" s="19"/>
      <c r="P214" s="20"/>
      <c r="Q214" s="19"/>
      <c r="R214" s="20"/>
      <c r="S214" s="144"/>
      <c r="T214" s="224"/>
      <c r="U214" s="224"/>
    </row>
    <row r="215" spans="1:21" s="4" customFormat="1" ht="19.149999999999999" customHeight="1" x14ac:dyDescent="0.3">
      <c r="A215" s="84"/>
      <c r="B215" s="63" t="s">
        <v>297</v>
      </c>
      <c r="C215" s="21" t="s">
        <v>357</v>
      </c>
      <c r="D215" s="95"/>
      <c r="E215" s="21"/>
      <c r="F215" s="45"/>
      <c r="G215" s="19"/>
      <c r="H215" s="20"/>
      <c r="I215" s="19"/>
      <c r="J215" s="20"/>
      <c r="K215" s="19"/>
      <c r="L215" s="20"/>
      <c r="M215" s="19"/>
      <c r="N215" s="20"/>
      <c r="O215" s="19"/>
      <c r="P215" s="20"/>
      <c r="Q215" s="19"/>
      <c r="R215" s="20"/>
      <c r="S215" s="144"/>
      <c r="T215" s="224"/>
      <c r="U215" s="224"/>
    </row>
    <row r="216" spans="1:21" s="4" customFormat="1" ht="19.149999999999999" customHeight="1" x14ac:dyDescent="0.3">
      <c r="A216" s="85"/>
      <c r="B216" s="68" t="s">
        <v>434</v>
      </c>
      <c r="C216" s="64" t="s">
        <v>358</v>
      </c>
      <c r="D216" s="153"/>
      <c r="E216" s="80"/>
      <c r="F216" s="13"/>
      <c r="G216" s="66"/>
      <c r="H216" s="59"/>
      <c r="I216" s="66"/>
      <c r="J216" s="59"/>
      <c r="K216" s="66"/>
      <c r="L216" s="59"/>
      <c r="M216" s="66"/>
      <c r="N216" s="59"/>
      <c r="O216" s="66"/>
      <c r="P216" s="59"/>
      <c r="Q216" s="66"/>
      <c r="R216" s="59"/>
      <c r="S216" s="145"/>
      <c r="T216" s="228"/>
      <c r="U216" s="228"/>
    </row>
    <row r="217" spans="1:21" s="4" customFormat="1" ht="19.149999999999999" customHeight="1" x14ac:dyDescent="0.3">
      <c r="A217" s="84">
        <v>20</v>
      </c>
      <c r="B217" s="61" t="s">
        <v>284</v>
      </c>
      <c r="C217" s="83" t="s">
        <v>288</v>
      </c>
      <c r="D217" s="70">
        <v>10000</v>
      </c>
      <c r="E217" s="154" t="s">
        <v>208</v>
      </c>
      <c r="F217" s="9" t="s">
        <v>107</v>
      </c>
      <c r="G217" s="19"/>
      <c r="H217" s="20"/>
      <c r="I217" s="19"/>
      <c r="J217" s="20"/>
      <c r="K217" s="19"/>
      <c r="L217" s="20"/>
      <c r="M217" s="19"/>
      <c r="N217" s="20"/>
      <c r="O217" s="19"/>
      <c r="P217" s="20"/>
      <c r="Q217" s="19"/>
      <c r="R217" s="20"/>
      <c r="S217" s="10" t="s">
        <v>401</v>
      </c>
      <c r="T217" s="237" t="s">
        <v>726</v>
      </c>
      <c r="U217" s="223" t="s">
        <v>732</v>
      </c>
    </row>
    <row r="218" spans="1:21" s="4" customFormat="1" ht="19.149999999999999" customHeight="1" x14ac:dyDescent="0.3">
      <c r="A218" s="84"/>
      <c r="B218" s="63" t="s">
        <v>292</v>
      </c>
      <c r="C218" s="21" t="s">
        <v>368</v>
      </c>
      <c r="D218" s="95"/>
      <c r="E218" s="154" t="s">
        <v>306</v>
      </c>
      <c r="F218" s="197" t="s">
        <v>550</v>
      </c>
      <c r="G218" s="19"/>
      <c r="H218" s="20"/>
      <c r="I218" s="19"/>
      <c r="J218" s="20"/>
      <c r="K218" s="19"/>
      <c r="L218" s="20"/>
      <c r="M218" s="19"/>
      <c r="N218" s="20"/>
      <c r="O218" s="19"/>
      <c r="P218" s="20"/>
      <c r="Q218" s="19"/>
      <c r="R218" s="20"/>
      <c r="S218" s="45">
        <v>2568</v>
      </c>
      <c r="T218" s="224"/>
      <c r="U218" s="224"/>
    </row>
    <row r="219" spans="1:21" s="4" customFormat="1" ht="19.149999999999999" customHeight="1" x14ac:dyDescent="0.3">
      <c r="A219" s="84"/>
      <c r="B219" s="63" t="s">
        <v>293</v>
      </c>
      <c r="C219" s="21" t="s">
        <v>356</v>
      </c>
      <c r="D219" s="95"/>
      <c r="E219" s="21"/>
      <c r="F219" s="191" t="s">
        <v>551</v>
      </c>
      <c r="G219" s="19"/>
      <c r="H219" s="20"/>
      <c r="I219" s="19"/>
      <c r="J219" s="20"/>
      <c r="K219" s="19"/>
      <c r="L219" s="20"/>
      <c r="M219" s="19"/>
      <c r="N219" s="20"/>
      <c r="O219" s="19"/>
      <c r="P219" s="20"/>
      <c r="Q219" s="19"/>
      <c r="R219" s="20"/>
      <c r="S219" s="144"/>
      <c r="T219" s="224"/>
      <c r="U219" s="224"/>
    </row>
    <row r="220" spans="1:21" s="4" customFormat="1" ht="19.149999999999999" customHeight="1" x14ac:dyDescent="0.3">
      <c r="A220" s="84"/>
      <c r="B220" s="63" t="s">
        <v>704</v>
      </c>
      <c r="C220" s="21" t="s">
        <v>357</v>
      </c>
      <c r="D220" s="95"/>
      <c r="E220" s="21"/>
      <c r="F220" s="45"/>
      <c r="G220" s="19"/>
      <c r="H220" s="20"/>
      <c r="I220" s="19"/>
      <c r="J220" s="20"/>
      <c r="K220" s="19"/>
      <c r="L220" s="20"/>
      <c r="M220" s="19"/>
      <c r="N220" s="20"/>
      <c r="O220" s="19"/>
      <c r="P220" s="20"/>
      <c r="Q220" s="19"/>
      <c r="R220" s="20"/>
      <c r="S220" s="144"/>
      <c r="T220" s="224"/>
      <c r="U220" s="224"/>
    </row>
    <row r="221" spans="1:21" s="4" customFormat="1" ht="19.149999999999999" customHeight="1" x14ac:dyDescent="0.3">
      <c r="A221" s="85"/>
      <c r="B221" s="68" t="s">
        <v>434</v>
      </c>
      <c r="C221" s="64" t="s">
        <v>358</v>
      </c>
      <c r="D221" s="153"/>
      <c r="E221" s="80"/>
      <c r="F221" s="13"/>
      <c r="G221" s="66"/>
      <c r="H221" s="59"/>
      <c r="I221" s="66"/>
      <c r="J221" s="59"/>
      <c r="K221" s="66"/>
      <c r="L221" s="59"/>
      <c r="M221" s="66"/>
      <c r="N221" s="59"/>
      <c r="O221" s="66"/>
      <c r="P221" s="59"/>
      <c r="Q221" s="66"/>
      <c r="R221" s="59"/>
      <c r="S221" s="145"/>
      <c r="T221" s="224"/>
      <c r="U221" s="224"/>
    </row>
    <row r="222" spans="1:21" s="4" customFormat="1" x14ac:dyDescent="0.3">
      <c r="A222" s="39"/>
      <c r="B222" s="261" t="s">
        <v>3</v>
      </c>
      <c r="C222" s="262"/>
      <c r="D222" s="41">
        <f>D116+D119+D122+D125+D130+D135+D144+D149+D154+D159+D164+D173+D178+D183+D188+D193+D202+D207+D212</f>
        <v>536400</v>
      </c>
      <c r="E222" s="39" t="s">
        <v>236</v>
      </c>
      <c r="F222" s="39">
        <v>1</v>
      </c>
      <c r="G222" s="39" t="s">
        <v>236</v>
      </c>
      <c r="H222" s="39" t="s">
        <v>236</v>
      </c>
      <c r="I222" s="39" t="s">
        <v>236</v>
      </c>
      <c r="J222" s="39" t="s">
        <v>236</v>
      </c>
      <c r="K222" s="39" t="s">
        <v>236</v>
      </c>
      <c r="L222" s="39" t="s">
        <v>236</v>
      </c>
      <c r="M222" s="39" t="s">
        <v>236</v>
      </c>
      <c r="N222" s="39" t="s">
        <v>236</v>
      </c>
      <c r="O222" s="39" t="s">
        <v>236</v>
      </c>
      <c r="P222" s="39" t="s">
        <v>236</v>
      </c>
      <c r="Q222" s="39" t="s">
        <v>236</v>
      </c>
      <c r="R222" s="39" t="s">
        <v>236</v>
      </c>
      <c r="S222" s="142"/>
      <c r="T222" s="215"/>
      <c r="U222" s="215"/>
    </row>
    <row r="223" spans="1:21" s="4" customFormat="1" x14ac:dyDescent="0.3">
      <c r="A223" s="18"/>
      <c r="B223" s="52"/>
      <c r="C223" s="52"/>
      <c r="D223" s="140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68"/>
      <c r="Q223" s="268"/>
      <c r="R223" s="268"/>
      <c r="T223" s="226"/>
      <c r="U223" s="226"/>
    </row>
    <row r="224" spans="1:21" s="4" customFormat="1" x14ac:dyDescent="0.3">
      <c r="A224" s="18"/>
      <c r="B224" s="52"/>
      <c r="C224" s="52"/>
      <c r="D224" s="140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60"/>
      <c r="Q224" s="160"/>
      <c r="R224" s="160"/>
      <c r="T224" s="226"/>
      <c r="U224" s="226"/>
    </row>
    <row r="225" spans="1:21" s="4" customFormat="1" x14ac:dyDescent="0.3">
      <c r="A225" s="18"/>
      <c r="B225" s="52"/>
      <c r="C225" s="52"/>
      <c r="D225" s="140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60"/>
      <c r="Q225" s="160"/>
      <c r="R225" s="160"/>
      <c r="T225" s="226"/>
      <c r="U225" s="226"/>
    </row>
    <row r="226" spans="1:21" s="4" customFormat="1" x14ac:dyDescent="0.3">
      <c r="A226" s="18"/>
      <c r="B226" s="52"/>
      <c r="C226" s="52"/>
      <c r="D226" s="140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60"/>
      <c r="Q226" s="160"/>
      <c r="R226" s="160"/>
      <c r="T226" s="226"/>
      <c r="U226" s="226"/>
    </row>
    <row r="227" spans="1:21" s="4" customFormat="1" x14ac:dyDescent="0.3">
      <c r="A227" s="18"/>
      <c r="B227" s="52"/>
      <c r="C227" s="52"/>
      <c r="D227" s="140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Q227" s="19"/>
      <c r="R227" s="19"/>
      <c r="S227" s="19" t="s">
        <v>350</v>
      </c>
      <c r="T227" s="226"/>
      <c r="U227" s="226"/>
    </row>
    <row r="228" spans="1:21" s="4" customFormat="1" x14ac:dyDescent="0.3">
      <c r="A228" s="263" t="s">
        <v>69</v>
      </c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T228" s="226"/>
      <c r="U228" s="226"/>
    </row>
    <row r="229" spans="1:21" s="4" customFormat="1" x14ac:dyDescent="0.3">
      <c r="A229" s="3"/>
      <c r="B229" s="3" t="s">
        <v>313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T229" s="226"/>
      <c r="U229" s="226"/>
    </row>
    <row r="230" spans="1:21" s="7" customFormat="1" x14ac:dyDescent="0.3">
      <c r="A230" s="5"/>
      <c r="B230" s="6" t="s">
        <v>375</v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T230" s="227"/>
      <c r="U230" s="227"/>
    </row>
    <row r="231" spans="1:21" s="4" customFormat="1" x14ac:dyDescent="0.3">
      <c r="A231" s="258" t="s">
        <v>108</v>
      </c>
      <c r="B231" s="258" t="s">
        <v>109</v>
      </c>
      <c r="C231" s="8" t="s">
        <v>110</v>
      </c>
      <c r="D231" s="9" t="s">
        <v>1</v>
      </c>
      <c r="E231" s="10" t="s">
        <v>7</v>
      </c>
      <c r="F231" s="11" t="s">
        <v>111</v>
      </c>
      <c r="G231" s="260" t="s">
        <v>259</v>
      </c>
      <c r="H231" s="256"/>
      <c r="I231" s="257"/>
      <c r="J231" s="256" t="s">
        <v>406</v>
      </c>
      <c r="K231" s="256"/>
      <c r="L231" s="256"/>
      <c r="M231" s="256"/>
      <c r="N231" s="256"/>
      <c r="O231" s="256"/>
      <c r="P231" s="256"/>
      <c r="Q231" s="256"/>
      <c r="R231" s="257"/>
      <c r="S231" s="9" t="s">
        <v>21</v>
      </c>
      <c r="T231" s="248" t="s">
        <v>720</v>
      </c>
      <c r="U231" s="250" t="s">
        <v>721</v>
      </c>
    </row>
    <row r="232" spans="1:21" s="4" customFormat="1" x14ac:dyDescent="0.3">
      <c r="A232" s="259"/>
      <c r="B232" s="259"/>
      <c r="C232" s="12" t="s">
        <v>112</v>
      </c>
      <c r="D232" s="13" t="s">
        <v>113</v>
      </c>
      <c r="E232" s="14" t="s">
        <v>21</v>
      </c>
      <c r="F232" s="15" t="s">
        <v>114</v>
      </c>
      <c r="G232" s="16" t="s">
        <v>8</v>
      </c>
      <c r="H232" s="16" t="s">
        <v>9</v>
      </c>
      <c r="I232" s="16" t="s">
        <v>10</v>
      </c>
      <c r="J232" s="16" t="s">
        <v>11</v>
      </c>
      <c r="K232" s="16" t="s">
        <v>12</v>
      </c>
      <c r="L232" s="16" t="s">
        <v>13</v>
      </c>
      <c r="M232" s="16" t="s">
        <v>14</v>
      </c>
      <c r="N232" s="16" t="s">
        <v>15</v>
      </c>
      <c r="O232" s="16" t="s">
        <v>16</v>
      </c>
      <c r="P232" s="16" t="s">
        <v>17</v>
      </c>
      <c r="Q232" s="16" t="s">
        <v>18</v>
      </c>
      <c r="R232" s="16" t="s">
        <v>19</v>
      </c>
      <c r="S232" s="13" t="s">
        <v>253</v>
      </c>
      <c r="T232" s="249"/>
      <c r="U232" s="251"/>
    </row>
    <row r="233" spans="1:21" s="86" customFormat="1" x14ac:dyDescent="0.3">
      <c r="A233" s="78">
        <v>1</v>
      </c>
      <c r="B233" s="57" t="s">
        <v>85</v>
      </c>
      <c r="C233" s="83" t="s">
        <v>443</v>
      </c>
      <c r="D233" s="70">
        <v>30000</v>
      </c>
      <c r="E233" s="57" t="s">
        <v>42</v>
      </c>
      <c r="F233" s="9" t="s">
        <v>107</v>
      </c>
      <c r="G233" s="54"/>
      <c r="H233" s="57"/>
      <c r="I233" s="54"/>
      <c r="J233" s="57"/>
      <c r="K233" s="54"/>
      <c r="L233" s="57"/>
      <c r="M233" s="54"/>
      <c r="N233" s="57"/>
      <c r="O233" s="54"/>
      <c r="P233" s="57"/>
      <c r="Q233" s="54"/>
      <c r="R233" s="57"/>
      <c r="S233" s="10" t="s">
        <v>401</v>
      </c>
      <c r="T233" s="237" t="s">
        <v>726</v>
      </c>
      <c r="U233" s="223" t="s">
        <v>732</v>
      </c>
    </row>
    <row r="234" spans="1:21" s="86" customFormat="1" x14ac:dyDescent="0.3">
      <c r="A234" s="84"/>
      <c r="B234" s="20" t="s">
        <v>374</v>
      </c>
      <c r="C234" s="21" t="s">
        <v>315</v>
      </c>
      <c r="D234" s="20"/>
      <c r="E234" s="20" t="s">
        <v>32</v>
      </c>
      <c r="F234" s="195" t="s">
        <v>561</v>
      </c>
      <c r="G234" s="19"/>
      <c r="H234" s="20"/>
      <c r="I234" s="19"/>
      <c r="J234" s="20"/>
      <c r="K234" s="19"/>
      <c r="L234" s="20"/>
      <c r="M234" s="19"/>
      <c r="N234" s="20"/>
      <c r="O234" s="19"/>
      <c r="P234" s="20"/>
      <c r="Q234" s="19"/>
      <c r="R234" s="20"/>
      <c r="S234" s="46">
        <v>2568</v>
      </c>
      <c r="T234" s="240"/>
      <c r="U234" s="240"/>
    </row>
    <row r="235" spans="1:21" s="86" customFormat="1" x14ac:dyDescent="0.3">
      <c r="A235" s="84"/>
      <c r="B235" s="20" t="s">
        <v>314</v>
      </c>
      <c r="C235" s="63" t="s">
        <v>316</v>
      </c>
      <c r="D235" s="20"/>
      <c r="E235" s="20"/>
      <c r="F235" s="20"/>
      <c r="G235" s="19"/>
      <c r="H235" s="20"/>
      <c r="I235" s="19"/>
      <c r="J235" s="20"/>
      <c r="K235" s="19"/>
      <c r="L235" s="20"/>
      <c r="M235" s="19"/>
      <c r="N235" s="20"/>
      <c r="O235" s="19"/>
      <c r="P235" s="20"/>
      <c r="Q235" s="19"/>
      <c r="R235" s="20"/>
      <c r="S235" s="162"/>
      <c r="T235" s="240"/>
      <c r="U235" s="240"/>
    </row>
    <row r="236" spans="1:21" s="86" customFormat="1" x14ac:dyDescent="0.3">
      <c r="A236" s="85"/>
      <c r="B236" s="68" t="s">
        <v>282</v>
      </c>
      <c r="C236" s="80" t="s">
        <v>317</v>
      </c>
      <c r="D236" s="59"/>
      <c r="E236" s="59"/>
      <c r="F236" s="59"/>
      <c r="G236" s="66"/>
      <c r="H236" s="59"/>
      <c r="I236" s="66"/>
      <c r="J236" s="59"/>
      <c r="K236" s="66"/>
      <c r="L236" s="59"/>
      <c r="M236" s="66"/>
      <c r="N236" s="59"/>
      <c r="O236" s="66"/>
      <c r="P236" s="59"/>
      <c r="Q236" s="66"/>
      <c r="R236" s="59"/>
      <c r="S236" s="163"/>
      <c r="T236" s="240"/>
      <c r="U236" s="240"/>
    </row>
    <row r="237" spans="1:21" s="86" customFormat="1" x14ac:dyDescent="0.3">
      <c r="A237" s="78">
        <v>2</v>
      </c>
      <c r="B237" s="57" t="s">
        <v>85</v>
      </c>
      <c r="C237" s="83" t="s">
        <v>443</v>
      </c>
      <c r="D237" s="70">
        <v>30000</v>
      </c>
      <c r="E237" s="57" t="s">
        <v>42</v>
      </c>
      <c r="F237" s="9" t="s">
        <v>107</v>
      </c>
      <c r="G237" s="54"/>
      <c r="H237" s="57"/>
      <c r="I237" s="54"/>
      <c r="J237" s="57"/>
      <c r="K237" s="54"/>
      <c r="L237" s="57"/>
      <c r="M237" s="54"/>
      <c r="N237" s="57"/>
      <c r="O237" s="54"/>
      <c r="P237" s="57"/>
      <c r="Q237" s="54"/>
      <c r="R237" s="57"/>
      <c r="S237" s="10" t="s">
        <v>401</v>
      </c>
      <c r="T237" s="239" t="s">
        <v>726</v>
      </c>
      <c r="U237" s="223" t="s">
        <v>732</v>
      </c>
    </row>
    <row r="238" spans="1:21" s="86" customFormat="1" x14ac:dyDescent="0.3">
      <c r="A238" s="84"/>
      <c r="B238" s="20" t="s">
        <v>318</v>
      </c>
      <c r="C238" s="21" t="s">
        <v>323</v>
      </c>
      <c r="D238" s="20"/>
      <c r="E238" s="20" t="s">
        <v>32</v>
      </c>
      <c r="F238" s="195" t="s">
        <v>548</v>
      </c>
      <c r="G238" s="19"/>
      <c r="H238" s="20"/>
      <c r="I238" s="19"/>
      <c r="J238" s="20"/>
      <c r="K238" s="19"/>
      <c r="L238" s="20"/>
      <c r="M238" s="19"/>
      <c r="N238" s="20"/>
      <c r="O238" s="19"/>
      <c r="P238" s="20"/>
      <c r="Q238" s="19"/>
      <c r="R238" s="20"/>
      <c r="S238" s="46">
        <v>2568</v>
      </c>
      <c r="T238" s="240"/>
      <c r="U238" s="240"/>
    </row>
    <row r="239" spans="1:21" s="86" customFormat="1" x14ac:dyDescent="0.3">
      <c r="A239" s="84"/>
      <c r="B239" s="20" t="s">
        <v>319</v>
      </c>
      <c r="C239" s="63" t="s">
        <v>321</v>
      </c>
      <c r="D239" s="20"/>
      <c r="E239" s="20"/>
      <c r="F239" s="186" t="s">
        <v>549</v>
      </c>
      <c r="G239" s="19"/>
      <c r="H239" s="20"/>
      <c r="I239" s="19"/>
      <c r="J239" s="20"/>
      <c r="K239" s="19"/>
      <c r="L239" s="20"/>
      <c r="M239" s="19"/>
      <c r="N239" s="20"/>
      <c r="O239" s="19"/>
      <c r="P239" s="20"/>
      <c r="Q239" s="19"/>
      <c r="R239" s="20"/>
      <c r="S239" s="162"/>
      <c r="T239" s="240"/>
      <c r="U239" s="240"/>
    </row>
    <row r="240" spans="1:21" s="86" customFormat="1" x14ac:dyDescent="0.3">
      <c r="A240" s="85"/>
      <c r="B240" s="68" t="s">
        <v>282</v>
      </c>
      <c r="C240" s="80" t="s">
        <v>320</v>
      </c>
      <c r="D240" s="59"/>
      <c r="E240" s="59"/>
      <c r="F240" s="59"/>
      <c r="G240" s="66"/>
      <c r="H240" s="59"/>
      <c r="I240" s="66"/>
      <c r="J240" s="59"/>
      <c r="K240" s="66"/>
      <c r="L240" s="59"/>
      <c r="M240" s="66"/>
      <c r="N240" s="59"/>
      <c r="O240" s="66"/>
      <c r="P240" s="59"/>
      <c r="Q240" s="66"/>
      <c r="R240" s="59"/>
      <c r="S240" s="163"/>
      <c r="T240" s="241"/>
      <c r="U240" s="241"/>
    </row>
    <row r="241" spans="1:21" s="86" customFormat="1" x14ac:dyDescent="0.3">
      <c r="A241" s="84">
        <v>3</v>
      </c>
      <c r="B241" s="57" t="s">
        <v>85</v>
      </c>
      <c r="C241" s="83" t="s">
        <v>443</v>
      </c>
      <c r="D241" s="70">
        <v>30000</v>
      </c>
      <c r="E241" s="57" t="s">
        <v>42</v>
      </c>
      <c r="F241" s="9" t="s">
        <v>107</v>
      </c>
      <c r="G241" s="54"/>
      <c r="H241" s="57"/>
      <c r="I241" s="54"/>
      <c r="J241" s="57"/>
      <c r="K241" s="54"/>
      <c r="L241" s="57"/>
      <c r="M241" s="54"/>
      <c r="N241" s="57"/>
      <c r="O241" s="54"/>
      <c r="P241" s="57"/>
      <c r="Q241" s="54"/>
      <c r="R241" s="57"/>
      <c r="S241" s="10" t="s">
        <v>401</v>
      </c>
      <c r="T241" s="237" t="s">
        <v>726</v>
      </c>
      <c r="U241" s="223" t="s">
        <v>732</v>
      </c>
    </row>
    <row r="242" spans="1:21" s="86" customFormat="1" x14ac:dyDescent="0.3">
      <c r="A242" s="84"/>
      <c r="B242" s="20" t="s">
        <v>318</v>
      </c>
      <c r="C242" s="21" t="s">
        <v>322</v>
      </c>
      <c r="D242" s="20"/>
      <c r="E242" s="20" t="s">
        <v>32</v>
      </c>
      <c r="F242" s="197" t="s">
        <v>550</v>
      </c>
      <c r="G242" s="19"/>
      <c r="H242" s="20"/>
      <c r="I242" s="19"/>
      <c r="J242" s="20"/>
      <c r="K242" s="19"/>
      <c r="L242" s="20"/>
      <c r="M242" s="19"/>
      <c r="N242" s="20"/>
      <c r="O242" s="19"/>
      <c r="P242" s="20"/>
      <c r="Q242" s="19"/>
      <c r="R242" s="20"/>
      <c r="S242" s="46">
        <v>2568</v>
      </c>
      <c r="T242" s="240"/>
      <c r="U242" s="240"/>
    </row>
    <row r="243" spans="1:21" s="86" customFormat="1" x14ac:dyDescent="0.3">
      <c r="A243" s="84"/>
      <c r="B243" s="20" t="s">
        <v>324</v>
      </c>
      <c r="C243" s="63" t="s">
        <v>321</v>
      </c>
      <c r="D243" s="20"/>
      <c r="E243" s="20"/>
      <c r="F243" s="189" t="s">
        <v>551</v>
      </c>
      <c r="G243" s="19"/>
      <c r="H243" s="20"/>
      <c r="I243" s="19"/>
      <c r="J243" s="20"/>
      <c r="K243" s="19"/>
      <c r="L243" s="20"/>
      <c r="M243" s="19"/>
      <c r="N243" s="20"/>
      <c r="O243" s="19"/>
      <c r="P243" s="20"/>
      <c r="Q243" s="19"/>
      <c r="R243" s="20"/>
      <c r="S243" s="162"/>
      <c r="T243" s="240"/>
      <c r="U243" s="240"/>
    </row>
    <row r="244" spans="1:21" s="86" customFormat="1" x14ac:dyDescent="0.3">
      <c r="A244" s="84"/>
      <c r="B244" s="68" t="s">
        <v>282</v>
      </c>
      <c r="C244" s="80" t="s">
        <v>320</v>
      </c>
      <c r="D244" s="59"/>
      <c r="E244" s="59"/>
      <c r="F244" s="59"/>
      <c r="G244" s="66"/>
      <c r="H244" s="59"/>
      <c r="I244" s="66"/>
      <c r="J244" s="59"/>
      <c r="K244" s="66"/>
      <c r="L244" s="59"/>
      <c r="M244" s="66"/>
      <c r="N244" s="59"/>
      <c r="O244" s="66"/>
      <c r="P244" s="59"/>
      <c r="Q244" s="66"/>
      <c r="R244" s="59"/>
      <c r="S244" s="163"/>
      <c r="T244" s="240"/>
      <c r="U244" s="240"/>
    </row>
    <row r="245" spans="1:21" s="86" customFormat="1" x14ac:dyDescent="0.3">
      <c r="A245" s="78">
        <v>4</v>
      </c>
      <c r="B245" s="57" t="s">
        <v>145</v>
      </c>
      <c r="C245" s="83" t="s">
        <v>147</v>
      </c>
      <c r="D245" s="70">
        <v>100000</v>
      </c>
      <c r="E245" s="71" t="s">
        <v>116</v>
      </c>
      <c r="F245" s="9" t="s">
        <v>107</v>
      </c>
      <c r="G245" s="54"/>
      <c r="H245" s="57"/>
      <c r="I245" s="54"/>
      <c r="J245" s="57"/>
      <c r="K245" s="54"/>
      <c r="L245" s="57"/>
      <c r="M245" s="54"/>
      <c r="N245" s="57"/>
      <c r="O245" s="54"/>
      <c r="P245" s="57"/>
      <c r="Q245" s="54"/>
      <c r="R245" s="57"/>
      <c r="S245" s="10" t="s">
        <v>401</v>
      </c>
      <c r="T245" s="252" t="s">
        <v>728</v>
      </c>
      <c r="U245" s="223" t="s">
        <v>732</v>
      </c>
    </row>
    <row r="246" spans="1:21" s="86" customFormat="1" x14ac:dyDescent="0.3">
      <c r="A246" s="84"/>
      <c r="B246" s="20" t="s">
        <v>146</v>
      </c>
      <c r="C246" s="21" t="s">
        <v>148</v>
      </c>
      <c r="D246" s="20"/>
      <c r="E246" s="20" t="s">
        <v>705</v>
      </c>
      <c r="F246" s="195" t="s">
        <v>561</v>
      </c>
      <c r="G246" s="19"/>
      <c r="H246" s="20"/>
      <c r="I246" s="19"/>
      <c r="J246" s="20"/>
      <c r="K246" s="19"/>
      <c r="L246" s="20"/>
      <c r="M246" s="19"/>
      <c r="N246" s="20"/>
      <c r="O246" s="19"/>
      <c r="P246" s="20"/>
      <c r="Q246" s="19"/>
      <c r="R246" s="20"/>
      <c r="S246" s="45">
        <v>2568</v>
      </c>
      <c r="T246" s="253"/>
      <c r="U246" s="240"/>
    </row>
    <row r="247" spans="1:21" s="86" customFormat="1" x14ac:dyDescent="0.3">
      <c r="A247" s="84"/>
      <c r="B247" s="20"/>
      <c r="C247" s="21" t="s">
        <v>149</v>
      </c>
      <c r="D247" s="20"/>
      <c r="E247" s="20" t="s">
        <v>32</v>
      </c>
      <c r="F247" s="20"/>
      <c r="G247" s="19"/>
      <c r="H247" s="20"/>
      <c r="I247" s="19"/>
      <c r="J247" s="20"/>
      <c r="K247" s="19"/>
      <c r="L247" s="20"/>
      <c r="M247" s="19"/>
      <c r="N247" s="20"/>
      <c r="O247" s="19"/>
      <c r="P247" s="20"/>
      <c r="Q247" s="19"/>
      <c r="R247" s="20"/>
      <c r="S247" s="162"/>
      <c r="T247" s="240"/>
      <c r="U247" s="240"/>
    </row>
    <row r="248" spans="1:21" s="86" customFormat="1" x14ac:dyDescent="0.3">
      <c r="A248" s="85"/>
      <c r="B248" s="68" t="s">
        <v>444</v>
      </c>
      <c r="C248" s="80" t="s">
        <v>156</v>
      </c>
      <c r="D248" s="59"/>
      <c r="E248" s="59"/>
      <c r="F248" s="59"/>
      <c r="G248" s="66"/>
      <c r="H248" s="59"/>
      <c r="I248" s="66"/>
      <c r="J248" s="59"/>
      <c r="K248" s="66"/>
      <c r="L248" s="59"/>
      <c r="M248" s="66"/>
      <c r="N248" s="59"/>
      <c r="O248" s="66"/>
      <c r="P248" s="59"/>
      <c r="Q248" s="66"/>
      <c r="R248" s="59"/>
      <c r="S248" s="163"/>
      <c r="T248" s="241"/>
      <c r="U248" s="241"/>
    </row>
    <row r="249" spans="1:21" s="86" customFormat="1" x14ac:dyDescent="0.3">
      <c r="A249" s="78">
        <v>5</v>
      </c>
      <c r="B249" s="61" t="s">
        <v>150</v>
      </c>
      <c r="C249" s="83" t="s">
        <v>152</v>
      </c>
      <c r="D249" s="70">
        <v>80000</v>
      </c>
      <c r="E249" s="63" t="s">
        <v>25</v>
      </c>
      <c r="F249" s="9" t="s">
        <v>107</v>
      </c>
      <c r="G249" s="54"/>
      <c r="H249" s="57"/>
      <c r="I249" s="54"/>
      <c r="J249" s="57"/>
      <c r="K249" s="54"/>
      <c r="L249" s="57"/>
      <c r="M249" s="54"/>
      <c r="N249" s="57"/>
      <c r="O249" s="54"/>
      <c r="P249" s="57"/>
      <c r="Q249" s="54"/>
      <c r="R249" s="57"/>
      <c r="S249" s="10" t="s">
        <v>396</v>
      </c>
      <c r="T249" s="237" t="s">
        <v>726</v>
      </c>
      <c r="U249" s="223" t="s">
        <v>732</v>
      </c>
    </row>
    <row r="250" spans="1:21" s="86" customFormat="1" x14ac:dyDescent="0.3">
      <c r="A250" s="84"/>
      <c r="B250" s="63" t="s">
        <v>151</v>
      </c>
      <c r="C250" s="19" t="s">
        <v>153</v>
      </c>
      <c r="D250" s="20"/>
      <c r="E250" s="20" t="s">
        <v>706</v>
      </c>
      <c r="F250" s="195" t="s">
        <v>561</v>
      </c>
      <c r="G250" s="19"/>
      <c r="H250" s="20"/>
      <c r="I250" s="19"/>
      <c r="J250" s="20"/>
      <c r="K250" s="19"/>
      <c r="L250" s="20"/>
      <c r="M250" s="19"/>
      <c r="N250" s="20"/>
      <c r="O250" s="19"/>
      <c r="P250" s="20"/>
      <c r="Q250" s="19"/>
      <c r="R250" s="20"/>
      <c r="S250" s="45">
        <v>2568</v>
      </c>
      <c r="T250" s="240"/>
      <c r="U250" s="240"/>
    </row>
    <row r="251" spans="1:21" s="86" customFormat="1" x14ac:dyDescent="0.3">
      <c r="A251" s="84"/>
      <c r="B251" s="20"/>
      <c r="C251" s="19" t="s">
        <v>154</v>
      </c>
      <c r="D251" s="20"/>
      <c r="E251" s="63" t="s">
        <v>707</v>
      </c>
      <c r="F251" s="20"/>
      <c r="G251" s="19"/>
      <c r="H251" s="20"/>
      <c r="I251" s="19"/>
      <c r="J251" s="20"/>
      <c r="K251" s="19"/>
      <c r="L251" s="20"/>
      <c r="M251" s="19"/>
      <c r="N251" s="20"/>
      <c r="O251" s="19"/>
      <c r="P251" s="20"/>
      <c r="Q251" s="19"/>
      <c r="R251" s="20"/>
      <c r="S251" s="162"/>
      <c r="T251" s="240"/>
      <c r="U251" s="240"/>
    </row>
    <row r="252" spans="1:21" s="86" customFormat="1" x14ac:dyDescent="0.3">
      <c r="A252" s="85"/>
      <c r="B252" s="68" t="s">
        <v>444</v>
      </c>
      <c r="C252" s="66" t="s">
        <v>155</v>
      </c>
      <c r="D252" s="59"/>
      <c r="E252" s="59"/>
      <c r="F252" s="59"/>
      <c r="G252" s="66"/>
      <c r="H252" s="59"/>
      <c r="I252" s="66"/>
      <c r="J252" s="59"/>
      <c r="K252" s="66"/>
      <c r="L252" s="59"/>
      <c r="M252" s="66"/>
      <c r="N252" s="59"/>
      <c r="O252" s="66"/>
      <c r="P252" s="59"/>
      <c r="Q252" s="66"/>
      <c r="R252" s="59"/>
      <c r="S252" s="163"/>
      <c r="T252" s="240"/>
      <c r="U252" s="240"/>
    </row>
    <row r="253" spans="1:21" s="4" customFormat="1" x14ac:dyDescent="0.3">
      <c r="A253" s="39"/>
      <c r="B253" s="261" t="s">
        <v>3</v>
      </c>
      <c r="C253" s="262"/>
      <c r="D253" s="41">
        <f>SUM(D233:D252)</f>
        <v>270000</v>
      </c>
      <c r="E253" s="39"/>
      <c r="F253" s="39">
        <v>1</v>
      </c>
      <c r="G253" s="39" t="s">
        <v>236</v>
      </c>
      <c r="H253" s="39" t="s">
        <v>236</v>
      </c>
      <c r="I253" s="39" t="s">
        <v>236</v>
      </c>
      <c r="J253" s="39" t="s">
        <v>236</v>
      </c>
      <c r="K253" s="39" t="s">
        <v>236</v>
      </c>
      <c r="L253" s="39" t="s">
        <v>236</v>
      </c>
      <c r="M253" s="39" t="s">
        <v>236</v>
      </c>
      <c r="N253" s="39" t="s">
        <v>236</v>
      </c>
      <c r="O253" s="39" t="s">
        <v>236</v>
      </c>
      <c r="P253" s="39" t="s">
        <v>236</v>
      </c>
      <c r="Q253" s="39" t="s">
        <v>236</v>
      </c>
      <c r="R253" s="39" t="s">
        <v>236</v>
      </c>
      <c r="S253" s="142"/>
      <c r="T253" s="215"/>
      <c r="U253" s="215"/>
    </row>
    <row r="254" spans="1:21" s="86" customFormat="1" x14ac:dyDescent="0.3">
      <c r="A254" s="18"/>
      <c r="B254" s="6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Q254" s="54"/>
      <c r="R254" s="54"/>
      <c r="S254" s="54" t="s">
        <v>243</v>
      </c>
      <c r="T254" s="242"/>
      <c r="U254" s="242"/>
    </row>
    <row r="255" spans="1:21" s="4" customFormat="1" x14ac:dyDescent="0.3">
      <c r="A255" s="263" t="s">
        <v>69</v>
      </c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T255" s="226"/>
      <c r="U255" s="226"/>
    </row>
    <row r="256" spans="1:21" s="4" customFormat="1" x14ac:dyDescent="0.3">
      <c r="A256" s="3"/>
      <c r="B256" s="3" t="s">
        <v>328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T256" s="226"/>
      <c r="U256" s="226"/>
    </row>
    <row r="257" spans="1:21" s="7" customFormat="1" x14ac:dyDescent="0.3">
      <c r="A257" s="5"/>
      <c r="B257" s="6" t="s">
        <v>376</v>
      </c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T257" s="227"/>
      <c r="U257" s="227"/>
    </row>
    <row r="258" spans="1:21" s="4" customFormat="1" x14ac:dyDescent="0.3">
      <c r="A258" s="258" t="s">
        <v>108</v>
      </c>
      <c r="B258" s="258" t="s">
        <v>109</v>
      </c>
      <c r="C258" s="8" t="s">
        <v>110</v>
      </c>
      <c r="D258" s="9" t="s">
        <v>1</v>
      </c>
      <c r="E258" s="10" t="s">
        <v>7</v>
      </c>
      <c r="F258" s="11" t="s">
        <v>111</v>
      </c>
      <c r="G258" s="260" t="s">
        <v>259</v>
      </c>
      <c r="H258" s="256"/>
      <c r="I258" s="257"/>
      <c r="J258" s="256" t="s">
        <v>406</v>
      </c>
      <c r="K258" s="256"/>
      <c r="L258" s="256"/>
      <c r="M258" s="256"/>
      <c r="N258" s="256"/>
      <c r="O258" s="256"/>
      <c r="P258" s="256"/>
      <c r="Q258" s="256"/>
      <c r="R258" s="257"/>
      <c r="S258" s="9" t="s">
        <v>21</v>
      </c>
      <c r="T258" s="248" t="s">
        <v>720</v>
      </c>
      <c r="U258" s="250" t="s">
        <v>721</v>
      </c>
    </row>
    <row r="259" spans="1:21" s="4" customFormat="1" x14ac:dyDescent="0.3">
      <c r="A259" s="259"/>
      <c r="B259" s="259"/>
      <c r="C259" s="12" t="s">
        <v>112</v>
      </c>
      <c r="D259" s="13" t="s">
        <v>113</v>
      </c>
      <c r="E259" s="14" t="s">
        <v>21</v>
      </c>
      <c r="F259" s="15" t="s">
        <v>114</v>
      </c>
      <c r="G259" s="16" t="s">
        <v>8</v>
      </c>
      <c r="H259" s="16" t="s">
        <v>9</v>
      </c>
      <c r="I259" s="16" t="s">
        <v>10</v>
      </c>
      <c r="J259" s="16" t="s">
        <v>11</v>
      </c>
      <c r="K259" s="16" t="s">
        <v>12</v>
      </c>
      <c r="L259" s="16" t="s">
        <v>13</v>
      </c>
      <c r="M259" s="16" t="s">
        <v>14</v>
      </c>
      <c r="N259" s="16" t="s">
        <v>15</v>
      </c>
      <c r="O259" s="16" t="s">
        <v>16</v>
      </c>
      <c r="P259" s="16" t="s">
        <v>17</v>
      </c>
      <c r="Q259" s="16" t="s">
        <v>18</v>
      </c>
      <c r="R259" s="16" t="s">
        <v>19</v>
      </c>
      <c r="S259" s="13" t="s">
        <v>253</v>
      </c>
      <c r="T259" s="249"/>
      <c r="U259" s="251"/>
    </row>
    <row r="260" spans="1:21" s="87" customFormat="1" x14ac:dyDescent="0.3">
      <c r="A260" s="78">
        <v>1</v>
      </c>
      <c r="B260" s="57" t="s">
        <v>86</v>
      </c>
      <c r="C260" s="83" t="s">
        <v>100</v>
      </c>
      <c r="D260" s="70">
        <v>20000</v>
      </c>
      <c r="E260" s="88" t="s">
        <v>37</v>
      </c>
      <c r="F260" s="9" t="s">
        <v>107</v>
      </c>
      <c r="G260" s="57"/>
      <c r="H260" s="54"/>
      <c r="I260" s="57"/>
      <c r="J260" s="54"/>
      <c r="K260" s="57"/>
      <c r="L260" s="54"/>
      <c r="M260" s="57"/>
      <c r="N260" s="54"/>
      <c r="O260" s="57"/>
      <c r="P260" s="54"/>
      <c r="Q260" s="57"/>
      <c r="R260" s="60"/>
      <c r="S260" s="10" t="s">
        <v>402</v>
      </c>
      <c r="T260" s="237" t="s">
        <v>726</v>
      </c>
      <c r="U260" s="223" t="s">
        <v>732</v>
      </c>
    </row>
    <row r="261" spans="1:21" s="87" customFormat="1" x14ac:dyDescent="0.3">
      <c r="A261" s="84"/>
      <c r="B261" s="20" t="s">
        <v>39</v>
      </c>
      <c r="C261" s="21" t="s">
        <v>158</v>
      </c>
      <c r="D261" s="20"/>
      <c r="E261" s="89" t="s">
        <v>25</v>
      </c>
      <c r="F261" s="195" t="s">
        <v>548</v>
      </c>
      <c r="G261" s="20"/>
      <c r="H261" s="19"/>
      <c r="I261" s="20"/>
      <c r="J261" s="19"/>
      <c r="K261" s="20"/>
      <c r="L261" s="19"/>
      <c r="M261" s="20"/>
      <c r="N261" s="19"/>
      <c r="O261" s="20"/>
      <c r="P261" s="19"/>
      <c r="Q261" s="20"/>
      <c r="R261" s="62"/>
      <c r="S261" s="45">
        <v>2568</v>
      </c>
      <c r="T261" s="243"/>
      <c r="U261" s="243"/>
    </row>
    <row r="262" spans="1:21" s="87" customFormat="1" x14ac:dyDescent="0.3">
      <c r="A262" s="85"/>
      <c r="B262" s="68" t="s">
        <v>157</v>
      </c>
      <c r="C262" s="80" t="s">
        <v>159</v>
      </c>
      <c r="D262" s="59"/>
      <c r="E262" s="59"/>
      <c r="F262" s="196" t="s">
        <v>549</v>
      </c>
      <c r="G262" s="59"/>
      <c r="H262" s="66"/>
      <c r="I262" s="59"/>
      <c r="J262" s="66"/>
      <c r="K262" s="59"/>
      <c r="L262" s="66"/>
      <c r="M262" s="59"/>
      <c r="N262" s="66"/>
      <c r="O262" s="59"/>
      <c r="P262" s="66"/>
      <c r="Q262" s="59"/>
      <c r="R262" s="90"/>
      <c r="S262" s="134"/>
      <c r="T262" s="243"/>
      <c r="U262" s="243"/>
    </row>
    <row r="263" spans="1:21" s="87" customFormat="1" x14ac:dyDescent="0.3">
      <c r="A263" s="78">
        <v>2</v>
      </c>
      <c r="B263" s="61" t="s">
        <v>702</v>
      </c>
      <c r="C263" s="54" t="s">
        <v>147</v>
      </c>
      <c r="D263" s="70">
        <v>30000</v>
      </c>
      <c r="E263" s="54" t="s">
        <v>32</v>
      </c>
      <c r="F263" s="9" t="s">
        <v>107</v>
      </c>
      <c r="G263" s="57"/>
      <c r="H263" s="54"/>
      <c r="I263" s="57"/>
      <c r="J263" s="54"/>
      <c r="K263" s="57"/>
      <c r="L263" s="54"/>
      <c r="M263" s="57"/>
      <c r="N263" s="54"/>
      <c r="O263" s="57"/>
      <c r="P263" s="54"/>
      <c r="Q263" s="57"/>
      <c r="R263" s="60"/>
      <c r="S263" s="10" t="s">
        <v>401</v>
      </c>
      <c r="T263" s="239" t="s">
        <v>726</v>
      </c>
      <c r="U263" s="223" t="s">
        <v>732</v>
      </c>
    </row>
    <row r="264" spans="1:21" s="87" customFormat="1" x14ac:dyDescent="0.3">
      <c r="A264" s="84"/>
      <c r="B264" s="20" t="s">
        <v>160</v>
      </c>
      <c r="C264" s="19" t="s">
        <v>161</v>
      </c>
      <c r="D264" s="20"/>
      <c r="E264" s="19" t="s">
        <v>31</v>
      </c>
      <c r="F264" s="197" t="s">
        <v>550</v>
      </c>
      <c r="G264" s="20"/>
      <c r="H264" s="19"/>
      <c r="I264" s="20"/>
      <c r="J264" s="19"/>
      <c r="K264" s="20"/>
      <c r="L264" s="19"/>
      <c r="M264" s="20"/>
      <c r="N264" s="19"/>
      <c r="O264" s="20"/>
      <c r="P264" s="19"/>
      <c r="Q264" s="20"/>
      <c r="R264" s="62"/>
      <c r="S264" s="45">
        <v>2568</v>
      </c>
      <c r="T264" s="243"/>
      <c r="U264" s="243"/>
    </row>
    <row r="265" spans="1:21" s="87" customFormat="1" x14ac:dyDescent="0.3">
      <c r="A265" s="84"/>
      <c r="B265" s="20"/>
      <c r="C265" s="19" t="s">
        <v>162</v>
      </c>
      <c r="D265" s="20"/>
      <c r="E265" s="92"/>
      <c r="F265" s="189" t="s">
        <v>551</v>
      </c>
      <c r="G265" s="20"/>
      <c r="H265" s="19"/>
      <c r="I265" s="20"/>
      <c r="J265" s="19"/>
      <c r="K265" s="20"/>
      <c r="L265" s="19"/>
      <c r="M265" s="20"/>
      <c r="N265" s="19"/>
      <c r="O265" s="20"/>
      <c r="P265" s="19"/>
      <c r="Q265" s="20"/>
      <c r="R265" s="62"/>
      <c r="S265" s="134"/>
      <c r="T265" s="243"/>
      <c r="U265" s="243"/>
    </row>
    <row r="266" spans="1:21" s="87" customFormat="1" x14ac:dyDescent="0.3">
      <c r="A266" s="85"/>
      <c r="B266" s="68" t="s">
        <v>166</v>
      </c>
      <c r="C266" s="66" t="s">
        <v>163</v>
      </c>
      <c r="D266" s="59"/>
      <c r="E266" s="59"/>
      <c r="F266" s="66"/>
      <c r="G266" s="59"/>
      <c r="H266" s="66"/>
      <c r="I266" s="59"/>
      <c r="J266" s="66"/>
      <c r="K266" s="59"/>
      <c r="L266" s="66"/>
      <c r="M266" s="59"/>
      <c r="N266" s="66"/>
      <c r="O266" s="59"/>
      <c r="P266" s="66"/>
      <c r="Q266" s="59"/>
      <c r="R266" s="90"/>
      <c r="S266" s="161"/>
      <c r="T266" s="244"/>
      <c r="U266" s="244"/>
    </row>
    <row r="267" spans="1:21" s="87" customFormat="1" x14ac:dyDescent="0.3">
      <c r="A267" s="84">
        <v>3</v>
      </c>
      <c r="B267" s="20" t="s">
        <v>325</v>
      </c>
      <c r="C267" s="19" t="s">
        <v>87</v>
      </c>
      <c r="D267" s="93">
        <v>20000</v>
      </c>
      <c r="E267" s="91" t="s">
        <v>37</v>
      </c>
      <c r="F267" s="9" t="s">
        <v>107</v>
      </c>
      <c r="G267" s="19"/>
      <c r="H267" s="20"/>
      <c r="I267" s="19"/>
      <c r="J267" s="20"/>
      <c r="K267" s="19"/>
      <c r="L267" s="20"/>
      <c r="M267" s="19"/>
      <c r="N267" s="20"/>
      <c r="O267" s="19"/>
      <c r="P267" s="20"/>
      <c r="Q267" s="19"/>
      <c r="R267" s="20"/>
      <c r="S267" s="46" t="s">
        <v>262</v>
      </c>
      <c r="T267" s="237" t="s">
        <v>726</v>
      </c>
      <c r="U267" s="223" t="s">
        <v>732</v>
      </c>
    </row>
    <row r="268" spans="1:21" s="87" customFormat="1" x14ac:dyDescent="0.3">
      <c r="A268" s="84"/>
      <c r="B268" s="20" t="s">
        <v>326</v>
      </c>
      <c r="C268" s="19" t="s">
        <v>101</v>
      </c>
      <c r="D268" s="94"/>
      <c r="E268" s="92" t="s">
        <v>25</v>
      </c>
      <c r="F268" s="195" t="s">
        <v>561</v>
      </c>
      <c r="G268" s="19"/>
      <c r="H268" s="20"/>
      <c r="I268" s="19"/>
      <c r="J268" s="20"/>
      <c r="K268" s="19"/>
      <c r="L268" s="20"/>
      <c r="M268" s="19"/>
      <c r="N268" s="20"/>
      <c r="O268" s="19"/>
      <c r="P268" s="20"/>
      <c r="Q268" s="19"/>
      <c r="R268" s="20"/>
      <c r="S268" s="45">
        <v>2568</v>
      </c>
      <c r="T268" s="243"/>
      <c r="U268" s="243"/>
    </row>
    <row r="269" spans="1:21" s="87" customFormat="1" x14ac:dyDescent="0.3">
      <c r="A269" s="84"/>
      <c r="B269" s="20"/>
      <c r="C269" s="19" t="s">
        <v>164</v>
      </c>
      <c r="D269" s="94"/>
      <c r="E269" s="46"/>
      <c r="F269" s="20"/>
      <c r="G269" s="19"/>
      <c r="H269" s="20"/>
      <c r="I269" s="19"/>
      <c r="J269" s="20"/>
      <c r="K269" s="19"/>
      <c r="L269" s="20"/>
      <c r="M269" s="19"/>
      <c r="N269" s="20"/>
      <c r="O269" s="19"/>
      <c r="P269" s="20"/>
      <c r="Q269" s="19"/>
      <c r="R269" s="20"/>
      <c r="S269" s="134"/>
      <c r="T269" s="243"/>
      <c r="U269" s="243"/>
    </row>
    <row r="270" spans="1:21" s="87" customFormat="1" x14ac:dyDescent="0.3">
      <c r="A270" s="58"/>
      <c r="B270" s="68" t="s">
        <v>166</v>
      </c>
      <c r="C270" s="19" t="s">
        <v>165</v>
      </c>
      <c r="D270" s="20"/>
      <c r="E270" s="59"/>
      <c r="F270" s="20"/>
      <c r="G270" s="19"/>
      <c r="H270" s="20"/>
      <c r="I270" s="19"/>
      <c r="J270" s="20"/>
      <c r="K270" s="19"/>
      <c r="L270" s="20"/>
      <c r="M270" s="19"/>
      <c r="N270" s="20"/>
      <c r="O270" s="19"/>
      <c r="P270" s="20"/>
      <c r="Q270" s="19"/>
      <c r="R270" s="20"/>
      <c r="S270" s="134"/>
      <c r="T270" s="243"/>
      <c r="U270" s="243"/>
    </row>
    <row r="271" spans="1:21" s="87" customFormat="1" x14ac:dyDescent="0.3">
      <c r="A271" s="78">
        <v>4</v>
      </c>
      <c r="B271" s="57" t="s">
        <v>329</v>
      </c>
      <c r="C271" s="83" t="s">
        <v>88</v>
      </c>
      <c r="D271" s="70">
        <v>20000</v>
      </c>
      <c r="E271" s="54" t="s">
        <v>32</v>
      </c>
      <c r="F271" s="9" t="s">
        <v>107</v>
      </c>
      <c r="G271" s="54"/>
      <c r="H271" s="57"/>
      <c r="I271" s="54"/>
      <c r="J271" s="57"/>
      <c r="K271" s="54"/>
      <c r="L271" s="57"/>
      <c r="M271" s="54"/>
      <c r="N271" s="57"/>
      <c r="O271" s="54"/>
      <c r="P271" s="57"/>
      <c r="Q271" s="54"/>
      <c r="R271" s="57"/>
      <c r="S271" s="10" t="s">
        <v>254</v>
      </c>
      <c r="T271" s="245" t="s">
        <v>729</v>
      </c>
      <c r="U271" s="245">
        <v>20000</v>
      </c>
    </row>
    <row r="272" spans="1:21" s="87" customFormat="1" x14ac:dyDescent="0.3">
      <c r="A272" s="58"/>
      <c r="B272" s="20" t="s">
        <v>330</v>
      </c>
      <c r="C272" s="19" t="s">
        <v>89</v>
      </c>
      <c r="D272" s="20"/>
      <c r="E272" s="19" t="s">
        <v>31</v>
      </c>
      <c r="F272" s="195" t="s">
        <v>561</v>
      </c>
      <c r="G272" s="19"/>
      <c r="H272" s="20"/>
      <c r="I272" s="19"/>
      <c r="J272" s="20"/>
      <c r="K272" s="19"/>
      <c r="L272" s="20"/>
      <c r="M272" s="19"/>
      <c r="N272" s="20"/>
      <c r="O272" s="19"/>
      <c r="P272" s="20"/>
      <c r="Q272" s="62"/>
      <c r="R272" s="20"/>
      <c r="S272" s="45">
        <v>2568</v>
      </c>
      <c r="T272" s="243"/>
      <c r="U272" s="243"/>
    </row>
    <row r="273" spans="1:21" s="87" customFormat="1" x14ac:dyDescent="0.3">
      <c r="A273" s="58"/>
      <c r="B273" s="20"/>
      <c r="C273" s="19" t="s">
        <v>35</v>
      </c>
      <c r="D273" s="20"/>
      <c r="E273" s="19"/>
      <c r="F273" s="20"/>
      <c r="G273" s="19"/>
      <c r="H273" s="20"/>
      <c r="I273" s="19"/>
      <c r="J273" s="20"/>
      <c r="K273" s="19"/>
      <c r="L273" s="20"/>
      <c r="M273" s="19"/>
      <c r="N273" s="20"/>
      <c r="O273" s="19"/>
      <c r="P273" s="20"/>
      <c r="Q273" s="62"/>
      <c r="R273" s="20"/>
      <c r="S273" s="134"/>
      <c r="T273" s="243"/>
      <c r="U273" s="243"/>
    </row>
    <row r="274" spans="1:21" s="87" customFormat="1" x14ac:dyDescent="0.3">
      <c r="A274" s="65"/>
      <c r="B274" s="68" t="s">
        <v>166</v>
      </c>
      <c r="C274" s="66" t="s">
        <v>34</v>
      </c>
      <c r="D274" s="59"/>
      <c r="E274" s="66"/>
      <c r="F274" s="59"/>
      <c r="G274" s="66"/>
      <c r="H274" s="59"/>
      <c r="I274" s="66"/>
      <c r="J274" s="59"/>
      <c r="K274" s="66"/>
      <c r="L274" s="59"/>
      <c r="M274" s="66"/>
      <c r="N274" s="59"/>
      <c r="O274" s="66"/>
      <c r="P274" s="59"/>
      <c r="Q274" s="90"/>
      <c r="R274" s="59"/>
      <c r="S274" s="161"/>
      <c r="T274" s="244"/>
      <c r="U274" s="244"/>
    </row>
    <row r="275" spans="1:21" s="87" customFormat="1" x14ac:dyDescent="0.3">
      <c r="A275" s="78">
        <v>5</v>
      </c>
      <c r="B275" s="61" t="s">
        <v>331</v>
      </c>
      <c r="C275" s="83" t="s">
        <v>169</v>
      </c>
      <c r="D275" s="70">
        <v>60000</v>
      </c>
      <c r="E275" s="61" t="s">
        <v>167</v>
      </c>
      <c r="F275" s="9" t="s">
        <v>107</v>
      </c>
      <c r="G275" s="57"/>
      <c r="H275" s="54"/>
      <c r="I275" s="57"/>
      <c r="J275" s="54"/>
      <c r="K275" s="57"/>
      <c r="L275" s="54"/>
      <c r="M275" s="57"/>
      <c r="N275" s="54"/>
      <c r="O275" s="57"/>
      <c r="P275" s="54"/>
      <c r="Q275" s="57"/>
      <c r="R275" s="60"/>
      <c r="S275" s="10" t="s">
        <v>254</v>
      </c>
      <c r="T275" s="237" t="s">
        <v>726</v>
      </c>
      <c r="U275" s="223" t="s">
        <v>732</v>
      </c>
    </row>
    <row r="276" spans="1:21" s="87" customFormat="1" x14ac:dyDescent="0.3">
      <c r="A276" s="84"/>
      <c r="B276" s="63" t="s">
        <v>332</v>
      </c>
      <c r="C276" s="21" t="s">
        <v>170</v>
      </c>
      <c r="D276" s="95"/>
      <c r="E276" s="20" t="s">
        <v>32</v>
      </c>
      <c r="F276" s="195" t="s">
        <v>548</v>
      </c>
      <c r="G276" s="20"/>
      <c r="H276" s="19"/>
      <c r="I276" s="20"/>
      <c r="J276" s="19"/>
      <c r="K276" s="20"/>
      <c r="L276" s="19"/>
      <c r="M276" s="20"/>
      <c r="N276" s="19"/>
      <c r="O276" s="20"/>
      <c r="P276" s="19"/>
      <c r="Q276" s="20"/>
      <c r="R276" s="62"/>
      <c r="S276" s="45">
        <v>2568</v>
      </c>
      <c r="T276" s="243"/>
      <c r="U276" s="243"/>
    </row>
    <row r="277" spans="1:21" s="87" customFormat="1" x14ac:dyDescent="0.3">
      <c r="A277" s="84"/>
      <c r="B277" s="20" t="s">
        <v>167</v>
      </c>
      <c r="C277" s="19" t="s">
        <v>172</v>
      </c>
      <c r="D277" s="95"/>
      <c r="E277" s="20"/>
      <c r="F277" s="186" t="s">
        <v>549</v>
      </c>
      <c r="G277" s="20"/>
      <c r="H277" s="19"/>
      <c r="I277" s="20"/>
      <c r="J277" s="19"/>
      <c r="K277" s="20"/>
      <c r="L277" s="19"/>
      <c r="M277" s="20"/>
      <c r="N277" s="19"/>
      <c r="O277" s="20"/>
      <c r="P277" s="19"/>
      <c r="Q277" s="20"/>
      <c r="R277" s="62"/>
      <c r="S277" s="134"/>
      <c r="T277" s="243"/>
      <c r="U277" s="243"/>
    </row>
    <row r="278" spans="1:21" s="87" customFormat="1" x14ac:dyDescent="0.3">
      <c r="A278" s="84"/>
      <c r="B278" s="63" t="s">
        <v>445</v>
      </c>
      <c r="C278" s="21" t="s">
        <v>171</v>
      </c>
      <c r="D278" s="95"/>
      <c r="E278" s="20"/>
      <c r="F278" s="19"/>
      <c r="G278" s="20"/>
      <c r="H278" s="19"/>
      <c r="I278" s="20"/>
      <c r="J278" s="19"/>
      <c r="K278" s="20"/>
      <c r="L278" s="19"/>
      <c r="M278" s="20"/>
      <c r="N278" s="19"/>
      <c r="O278" s="20"/>
      <c r="P278" s="19"/>
      <c r="Q278" s="20"/>
      <c r="R278" s="62"/>
      <c r="S278" s="134"/>
      <c r="T278" s="243"/>
      <c r="U278" s="243"/>
    </row>
    <row r="279" spans="1:21" s="87" customFormat="1" x14ac:dyDescent="0.3">
      <c r="A279" s="85"/>
      <c r="B279" s="68"/>
      <c r="C279" s="80" t="s">
        <v>168</v>
      </c>
      <c r="D279" s="59"/>
      <c r="E279" s="59"/>
      <c r="F279" s="66"/>
      <c r="G279" s="59"/>
      <c r="H279" s="66"/>
      <c r="I279" s="59"/>
      <c r="J279" s="66"/>
      <c r="K279" s="59"/>
      <c r="L279" s="66"/>
      <c r="M279" s="59"/>
      <c r="N279" s="66"/>
      <c r="O279" s="59"/>
      <c r="P279" s="66"/>
      <c r="Q279" s="59"/>
      <c r="R279" s="90"/>
      <c r="S279" s="134"/>
      <c r="T279" s="243"/>
      <c r="U279" s="243"/>
    </row>
    <row r="280" spans="1:21" s="4" customFormat="1" x14ac:dyDescent="0.3">
      <c r="A280" s="39"/>
      <c r="B280" s="261" t="s">
        <v>3</v>
      </c>
      <c r="C280" s="262"/>
      <c r="D280" s="41">
        <f>D275+D271+D267+D263+D260</f>
        <v>150000</v>
      </c>
      <c r="E280" s="39" t="s">
        <v>236</v>
      </c>
      <c r="F280" s="39">
        <v>1</v>
      </c>
      <c r="G280" s="39" t="s">
        <v>236</v>
      </c>
      <c r="H280" s="39" t="s">
        <v>236</v>
      </c>
      <c r="I280" s="39" t="s">
        <v>236</v>
      </c>
      <c r="J280" s="39" t="s">
        <v>236</v>
      </c>
      <c r="K280" s="39" t="s">
        <v>236</v>
      </c>
      <c r="L280" s="39" t="s">
        <v>236</v>
      </c>
      <c r="M280" s="39" t="s">
        <v>236</v>
      </c>
      <c r="N280" s="39" t="s">
        <v>236</v>
      </c>
      <c r="O280" s="39" t="s">
        <v>236</v>
      </c>
      <c r="P280" s="39" t="s">
        <v>236</v>
      </c>
      <c r="Q280" s="39" t="s">
        <v>236</v>
      </c>
      <c r="R280" s="39" t="s">
        <v>236</v>
      </c>
      <c r="S280" s="142"/>
      <c r="T280" s="215"/>
      <c r="U280" s="215"/>
    </row>
    <row r="281" spans="1:21" s="87" customFormat="1" x14ac:dyDescent="0.3">
      <c r="A281" s="19"/>
      <c r="B281" s="96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Q281" s="54"/>
      <c r="R281" s="54"/>
      <c r="S281" s="54" t="s">
        <v>351</v>
      </c>
      <c r="T281" s="246"/>
      <c r="U281" s="246"/>
    </row>
    <row r="282" spans="1:21" s="4" customFormat="1" x14ac:dyDescent="0.3">
      <c r="A282" s="263" t="s">
        <v>69</v>
      </c>
      <c r="B282" s="263"/>
      <c r="C282" s="263"/>
      <c r="D282" s="263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63"/>
      <c r="T282" s="226"/>
      <c r="U282" s="226"/>
    </row>
    <row r="283" spans="1:21" s="4" customFormat="1" ht="17.45" customHeight="1" x14ac:dyDescent="0.3">
      <c r="A283" s="3"/>
      <c r="B283" s="3" t="s">
        <v>348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T283" s="226"/>
      <c r="U283" s="226"/>
    </row>
    <row r="284" spans="1:21" s="7" customFormat="1" ht="16.899999999999999" customHeight="1" x14ac:dyDescent="0.3">
      <c r="A284" s="5"/>
      <c r="B284" s="6" t="s">
        <v>377</v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T284" s="227"/>
      <c r="U284" s="227"/>
    </row>
    <row r="285" spans="1:21" s="4" customFormat="1" x14ac:dyDescent="0.3">
      <c r="A285" s="258" t="s">
        <v>108</v>
      </c>
      <c r="B285" s="258" t="s">
        <v>109</v>
      </c>
      <c r="C285" s="8" t="s">
        <v>110</v>
      </c>
      <c r="D285" s="9" t="s">
        <v>1</v>
      </c>
      <c r="E285" s="10" t="s">
        <v>7</v>
      </c>
      <c r="F285" s="11" t="s">
        <v>111</v>
      </c>
      <c r="G285" s="260" t="s">
        <v>259</v>
      </c>
      <c r="H285" s="256"/>
      <c r="I285" s="257"/>
      <c r="J285" s="256" t="s">
        <v>406</v>
      </c>
      <c r="K285" s="256"/>
      <c r="L285" s="256"/>
      <c r="M285" s="256"/>
      <c r="N285" s="256"/>
      <c r="O285" s="256"/>
      <c r="P285" s="256"/>
      <c r="Q285" s="256"/>
      <c r="R285" s="257"/>
      <c r="S285" s="9" t="s">
        <v>21</v>
      </c>
      <c r="T285" s="248" t="s">
        <v>720</v>
      </c>
      <c r="U285" s="250" t="s">
        <v>721</v>
      </c>
    </row>
    <row r="286" spans="1:21" s="4" customFormat="1" ht="17.45" customHeight="1" x14ac:dyDescent="0.3">
      <c r="A286" s="259"/>
      <c r="B286" s="259"/>
      <c r="C286" s="12" t="s">
        <v>112</v>
      </c>
      <c r="D286" s="13" t="s">
        <v>113</v>
      </c>
      <c r="E286" s="14" t="s">
        <v>21</v>
      </c>
      <c r="F286" s="15" t="s">
        <v>114</v>
      </c>
      <c r="G286" s="16" t="s">
        <v>8</v>
      </c>
      <c r="H286" s="16" t="s">
        <v>9</v>
      </c>
      <c r="I286" s="16" t="s">
        <v>10</v>
      </c>
      <c r="J286" s="16" t="s">
        <v>11</v>
      </c>
      <c r="K286" s="16" t="s">
        <v>12</v>
      </c>
      <c r="L286" s="16" t="s">
        <v>13</v>
      </c>
      <c r="M286" s="16" t="s">
        <v>14</v>
      </c>
      <c r="N286" s="16" t="s">
        <v>15</v>
      </c>
      <c r="O286" s="16" t="s">
        <v>16</v>
      </c>
      <c r="P286" s="16" t="s">
        <v>17</v>
      </c>
      <c r="Q286" s="16" t="s">
        <v>18</v>
      </c>
      <c r="R286" s="16" t="s">
        <v>19</v>
      </c>
      <c r="S286" s="13" t="s">
        <v>253</v>
      </c>
      <c r="T286" s="249"/>
      <c r="U286" s="251"/>
    </row>
    <row r="287" spans="1:21" s="87" customFormat="1" ht="18.600000000000001" customHeight="1" x14ac:dyDescent="0.3">
      <c r="A287" s="78">
        <v>1</v>
      </c>
      <c r="B287" s="56" t="s">
        <v>57</v>
      </c>
      <c r="C287" s="57" t="s">
        <v>58</v>
      </c>
      <c r="D287" s="97">
        <v>6379700</v>
      </c>
      <c r="E287" s="57" t="s">
        <v>42</v>
      </c>
      <c r="F287" s="9" t="s">
        <v>107</v>
      </c>
      <c r="G287" s="54"/>
      <c r="H287" s="57"/>
      <c r="I287" s="54"/>
      <c r="J287" s="57"/>
      <c r="K287" s="54"/>
      <c r="L287" s="57"/>
      <c r="M287" s="54"/>
      <c r="N287" s="57"/>
      <c r="O287" s="54"/>
      <c r="P287" s="57"/>
      <c r="Q287" s="54"/>
      <c r="R287" s="57"/>
      <c r="S287" s="10" t="s">
        <v>401</v>
      </c>
      <c r="T287" s="243" t="s">
        <v>730</v>
      </c>
      <c r="U287" s="224" t="s">
        <v>734</v>
      </c>
    </row>
    <row r="288" spans="1:21" s="87" customFormat="1" ht="18.600000000000001" customHeight="1" x14ac:dyDescent="0.3">
      <c r="A288" s="84"/>
      <c r="B288" s="58"/>
      <c r="C288" s="20" t="s">
        <v>59</v>
      </c>
      <c r="D288" s="62"/>
      <c r="E288" s="20" t="s">
        <v>32</v>
      </c>
      <c r="F288" s="195" t="s">
        <v>561</v>
      </c>
      <c r="G288" s="19"/>
      <c r="H288" s="20"/>
      <c r="I288" s="19"/>
      <c r="J288" s="20"/>
      <c r="K288" s="19"/>
      <c r="L288" s="20"/>
      <c r="M288" s="19"/>
      <c r="N288" s="20"/>
      <c r="O288" s="19"/>
      <c r="P288" s="20"/>
      <c r="Q288" s="19"/>
      <c r="R288" s="20"/>
      <c r="S288" s="45">
        <v>2568</v>
      </c>
      <c r="T288" s="243"/>
      <c r="U288" s="243"/>
    </row>
    <row r="289" spans="1:21" s="87" customFormat="1" ht="18.600000000000001" customHeight="1" x14ac:dyDescent="0.3">
      <c r="A289" s="84"/>
      <c r="B289" s="58"/>
      <c r="C289" s="20" t="s">
        <v>60</v>
      </c>
      <c r="D289" s="62"/>
      <c r="E289" s="20"/>
      <c r="F289" s="20"/>
      <c r="G289" s="19"/>
      <c r="H289" s="20"/>
      <c r="I289" s="19"/>
      <c r="J289" s="20"/>
      <c r="K289" s="19"/>
      <c r="L289" s="20"/>
      <c r="M289" s="19"/>
      <c r="N289" s="20"/>
      <c r="O289" s="19"/>
      <c r="P289" s="20"/>
      <c r="Q289" s="19"/>
      <c r="R289" s="20"/>
      <c r="S289" s="134"/>
      <c r="T289" s="243"/>
      <c r="U289" s="243"/>
    </row>
    <row r="290" spans="1:21" s="87" customFormat="1" ht="18.600000000000001" customHeight="1" x14ac:dyDescent="0.3">
      <c r="A290" s="84"/>
      <c r="B290" s="58"/>
      <c r="C290" s="20" t="s">
        <v>61</v>
      </c>
      <c r="D290" s="62"/>
      <c r="E290" s="20"/>
      <c r="F290" s="20"/>
      <c r="G290" s="19"/>
      <c r="H290" s="20"/>
      <c r="I290" s="19"/>
      <c r="J290" s="20"/>
      <c r="K290" s="19"/>
      <c r="L290" s="20"/>
      <c r="M290" s="19"/>
      <c r="N290" s="20"/>
      <c r="O290" s="19"/>
      <c r="P290" s="20"/>
      <c r="Q290" s="19"/>
      <c r="R290" s="20"/>
      <c r="S290" s="134"/>
      <c r="T290" s="243"/>
      <c r="U290" s="243"/>
    </row>
    <row r="291" spans="1:21" s="87" customFormat="1" ht="18.600000000000001" customHeight="1" x14ac:dyDescent="0.3">
      <c r="A291" s="85"/>
      <c r="B291" s="98" t="s">
        <v>447</v>
      </c>
      <c r="C291" s="59" t="s">
        <v>90</v>
      </c>
      <c r="D291" s="90"/>
      <c r="E291" s="59"/>
      <c r="F291" s="59"/>
      <c r="G291" s="66"/>
      <c r="H291" s="59"/>
      <c r="I291" s="66"/>
      <c r="J291" s="59"/>
      <c r="K291" s="66"/>
      <c r="L291" s="59"/>
      <c r="M291" s="66"/>
      <c r="N291" s="59"/>
      <c r="O291" s="66"/>
      <c r="P291" s="59"/>
      <c r="Q291" s="66"/>
      <c r="R291" s="59"/>
      <c r="S291" s="161"/>
      <c r="T291" s="244"/>
      <c r="U291" s="244"/>
    </row>
    <row r="292" spans="1:21" s="87" customFormat="1" ht="18.600000000000001" customHeight="1" x14ac:dyDescent="0.3">
      <c r="A292" s="78">
        <v>2</v>
      </c>
      <c r="B292" s="57" t="s">
        <v>54</v>
      </c>
      <c r="C292" s="83" t="s">
        <v>56</v>
      </c>
      <c r="D292" s="70">
        <v>1804800</v>
      </c>
      <c r="E292" s="19" t="s">
        <v>42</v>
      </c>
      <c r="F292" s="9" t="s">
        <v>107</v>
      </c>
      <c r="G292" s="54"/>
      <c r="H292" s="57"/>
      <c r="I292" s="54"/>
      <c r="J292" s="57"/>
      <c r="K292" s="54"/>
      <c r="L292" s="57"/>
      <c r="M292" s="54"/>
      <c r="N292" s="57"/>
      <c r="O292" s="54"/>
      <c r="P292" s="57"/>
      <c r="Q292" s="54"/>
      <c r="R292" s="57"/>
      <c r="S292" s="10" t="s">
        <v>401</v>
      </c>
      <c r="T292" s="243" t="s">
        <v>730</v>
      </c>
      <c r="U292" s="224" t="s">
        <v>734</v>
      </c>
    </row>
    <row r="293" spans="1:21" s="87" customFormat="1" ht="18.600000000000001" customHeight="1" x14ac:dyDescent="0.3">
      <c r="A293" s="84"/>
      <c r="B293" s="20"/>
      <c r="C293" s="21" t="s">
        <v>55</v>
      </c>
      <c r="D293" s="20"/>
      <c r="E293" s="19" t="s">
        <v>32</v>
      </c>
      <c r="F293" s="195" t="s">
        <v>561</v>
      </c>
      <c r="G293" s="19"/>
      <c r="H293" s="20"/>
      <c r="I293" s="19"/>
      <c r="J293" s="20"/>
      <c r="K293" s="19"/>
      <c r="L293" s="20"/>
      <c r="M293" s="19"/>
      <c r="N293" s="20"/>
      <c r="O293" s="19"/>
      <c r="P293" s="20"/>
      <c r="Q293" s="19"/>
      <c r="R293" s="20"/>
      <c r="S293" s="45">
        <v>2568</v>
      </c>
      <c r="T293" s="243"/>
      <c r="U293" s="243"/>
    </row>
    <row r="294" spans="1:21" s="87" customFormat="1" ht="18.600000000000001" customHeight="1" x14ac:dyDescent="0.3">
      <c r="A294" s="84"/>
      <c r="B294" s="20"/>
      <c r="C294" s="21" t="s">
        <v>173</v>
      </c>
      <c r="D294" s="20"/>
      <c r="E294" s="19"/>
      <c r="F294" s="20"/>
      <c r="G294" s="19"/>
      <c r="H294" s="20"/>
      <c r="I294" s="19"/>
      <c r="J294" s="20"/>
      <c r="K294" s="19"/>
      <c r="L294" s="20"/>
      <c r="M294" s="19"/>
      <c r="N294" s="20"/>
      <c r="O294" s="19"/>
      <c r="P294" s="20"/>
      <c r="Q294" s="19"/>
      <c r="R294" s="20"/>
      <c r="S294" s="134"/>
      <c r="T294" s="243"/>
      <c r="U294" s="243"/>
    </row>
    <row r="295" spans="1:21" s="87" customFormat="1" ht="18.600000000000001" customHeight="1" x14ac:dyDescent="0.3">
      <c r="A295" s="85"/>
      <c r="B295" s="68" t="s">
        <v>447</v>
      </c>
      <c r="C295" s="21" t="s">
        <v>174</v>
      </c>
      <c r="D295" s="59"/>
      <c r="E295" s="66"/>
      <c r="F295" s="59"/>
      <c r="G295" s="66"/>
      <c r="H295" s="59"/>
      <c r="I295" s="66"/>
      <c r="J295" s="59"/>
      <c r="K295" s="66"/>
      <c r="L295" s="59"/>
      <c r="M295" s="66"/>
      <c r="N295" s="59"/>
      <c r="O295" s="66"/>
      <c r="P295" s="59"/>
      <c r="Q295" s="66"/>
      <c r="R295" s="59"/>
      <c r="S295" s="161"/>
      <c r="T295" s="244"/>
      <c r="U295" s="244"/>
    </row>
    <row r="296" spans="1:21" s="87" customFormat="1" ht="18.600000000000001" customHeight="1" x14ac:dyDescent="0.3">
      <c r="A296" s="78">
        <v>3</v>
      </c>
      <c r="B296" s="57" t="s">
        <v>62</v>
      </c>
      <c r="C296" s="60" t="s">
        <v>58</v>
      </c>
      <c r="D296" s="70">
        <v>30000</v>
      </c>
      <c r="E296" s="19" t="s">
        <v>32</v>
      </c>
      <c r="F296" s="9" t="s">
        <v>107</v>
      </c>
      <c r="G296" s="54"/>
      <c r="H296" s="57"/>
      <c r="I296" s="54"/>
      <c r="J296" s="57"/>
      <c r="K296" s="54"/>
      <c r="L296" s="57"/>
      <c r="M296" s="54"/>
      <c r="N296" s="57"/>
      <c r="O296" s="54"/>
      <c r="P296" s="57"/>
      <c r="Q296" s="54"/>
      <c r="R296" s="57"/>
      <c r="S296" s="10" t="s">
        <v>401</v>
      </c>
      <c r="T296" s="245" t="s">
        <v>730</v>
      </c>
      <c r="U296" s="223">
        <v>16000</v>
      </c>
    </row>
    <row r="297" spans="1:21" s="87" customFormat="1" ht="18.600000000000001" customHeight="1" x14ac:dyDescent="0.3">
      <c r="A297" s="84"/>
      <c r="B297" s="20"/>
      <c r="C297" s="62" t="s">
        <v>63</v>
      </c>
      <c r="D297" s="20"/>
      <c r="E297" s="19"/>
      <c r="F297" s="195" t="s">
        <v>561</v>
      </c>
      <c r="G297" s="19"/>
      <c r="H297" s="20"/>
      <c r="I297" s="19"/>
      <c r="J297" s="20"/>
      <c r="K297" s="19"/>
      <c r="L297" s="20"/>
      <c r="M297" s="19"/>
      <c r="N297" s="20"/>
      <c r="O297" s="19"/>
      <c r="P297" s="20"/>
      <c r="Q297" s="19"/>
      <c r="R297" s="20"/>
      <c r="S297" s="45">
        <v>2568</v>
      </c>
      <c r="T297" s="243"/>
      <c r="U297" s="243"/>
    </row>
    <row r="298" spans="1:21" s="87" customFormat="1" ht="18.600000000000001" customHeight="1" x14ac:dyDescent="0.3">
      <c r="A298" s="85"/>
      <c r="B298" s="68" t="s">
        <v>446</v>
      </c>
      <c r="C298" s="80" t="s">
        <v>102</v>
      </c>
      <c r="D298" s="59"/>
      <c r="E298" s="66"/>
      <c r="F298" s="59"/>
      <c r="G298" s="66"/>
      <c r="H298" s="59"/>
      <c r="I298" s="66"/>
      <c r="J298" s="59"/>
      <c r="K298" s="66"/>
      <c r="L298" s="59"/>
      <c r="M298" s="66"/>
      <c r="N298" s="59"/>
      <c r="O298" s="66"/>
      <c r="P298" s="59"/>
      <c r="Q298" s="66"/>
      <c r="R298" s="59"/>
      <c r="S298" s="161"/>
      <c r="T298" s="244"/>
      <c r="U298" s="244"/>
    </row>
    <row r="299" spans="1:21" s="4" customFormat="1" x14ac:dyDescent="0.3">
      <c r="A299" s="39"/>
      <c r="B299" s="261" t="s">
        <v>3</v>
      </c>
      <c r="C299" s="262"/>
      <c r="D299" s="41">
        <f>D296+D292+D287</f>
        <v>8214500</v>
      </c>
      <c r="E299" s="39" t="s">
        <v>236</v>
      </c>
      <c r="F299" s="39">
        <v>1</v>
      </c>
      <c r="G299" s="39" t="s">
        <v>236</v>
      </c>
      <c r="H299" s="39" t="s">
        <v>236</v>
      </c>
      <c r="I299" s="39" t="s">
        <v>236</v>
      </c>
      <c r="J299" s="39" t="s">
        <v>236</v>
      </c>
      <c r="K299" s="39" t="s">
        <v>236</v>
      </c>
      <c r="L299" s="39" t="s">
        <v>236</v>
      </c>
      <c r="M299" s="39" t="s">
        <v>236</v>
      </c>
      <c r="N299" s="39" t="s">
        <v>236</v>
      </c>
      <c r="O299" s="39" t="s">
        <v>236</v>
      </c>
      <c r="P299" s="39" t="s">
        <v>236</v>
      </c>
      <c r="Q299" s="39" t="s">
        <v>236</v>
      </c>
      <c r="R299" s="39" t="s">
        <v>236</v>
      </c>
      <c r="S299" s="142"/>
      <c r="T299" s="215"/>
      <c r="U299" s="215"/>
    </row>
    <row r="300" spans="1:21" s="4" customFormat="1" x14ac:dyDescent="0.3">
      <c r="A300" s="18"/>
      <c r="B300" s="52"/>
      <c r="C300" s="52"/>
      <c r="D300" s="140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Q300" s="54"/>
      <c r="R300" s="54"/>
      <c r="T300" s="226"/>
      <c r="U300" s="226"/>
    </row>
    <row r="301" spans="1:21" s="4" customFormat="1" x14ac:dyDescent="0.3">
      <c r="A301" s="18"/>
      <c r="B301" s="52"/>
      <c r="C301" s="52"/>
      <c r="D301" s="140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Q301" s="19"/>
      <c r="R301" s="19"/>
      <c r="T301" s="226"/>
      <c r="U301" s="226"/>
    </row>
    <row r="302" spans="1:21" s="4" customFormat="1" x14ac:dyDescent="0.3">
      <c r="A302" s="18"/>
      <c r="B302" s="52"/>
      <c r="C302" s="52"/>
      <c r="D302" s="140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Q302" s="19"/>
      <c r="R302" s="19"/>
      <c r="T302" s="226"/>
      <c r="U302" s="226"/>
    </row>
    <row r="303" spans="1:21" s="4" customFormat="1" x14ac:dyDescent="0.3">
      <c r="A303" s="18"/>
      <c r="B303" s="52"/>
      <c r="C303" s="52"/>
      <c r="D303" s="140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Q303" s="19"/>
      <c r="R303" s="19"/>
      <c r="T303" s="226"/>
      <c r="U303" s="226"/>
    </row>
    <row r="304" spans="1:21" s="4" customFormat="1" x14ac:dyDescent="0.3">
      <c r="A304" s="18"/>
      <c r="B304" s="52"/>
      <c r="C304" s="52"/>
      <c r="D304" s="140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Q304" s="19"/>
      <c r="R304" s="19"/>
      <c r="T304" s="226"/>
      <c r="U304" s="226"/>
    </row>
    <row r="305" spans="1:21" s="4" customFormat="1" x14ac:dyDescent="0.3">
      <c r="A305" s="18"/>
      <c r="B305" s="52"/>
      <c r="C305" s="52"/>
      <c r="D305" s="140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Q305" s="19"/>
      <c r="R305" s="19"/>
      <c r="T305" s="226"/>
      <c r="U305" s="226"/>
    </row>
    <row r="306" spans="1:21" s="4" customFormat="1" x14ac:dyDescent="0.3">
      <c r="A306" s="18"/>
      <c r="B306" s="52"/>
      <c r="C306" s="52"/>
      <c r="D306" s="140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Q306" s="19"/>
      <c r="R306" s="19"/>
      <c r="T306" s="226"/>
      <c r="U306" s="226"/>
    </row>
    <row r="307" spans="1:21" s="4" customFormat="1" x14ac:dyDescent="0.3">
      <c r="A307" s="18"/>
      <c r="B307" s="52"/>
      <c r="C307" s="52"/>
      <c r="D307" s="140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Q307" s="19"/>
      <c r="R307" s="19"/>
      <c r="T307" s="226"/>
      <c r="U307" s="226"/>
    </row>
    <row r="308" spans="1:21" s="4" customFormat="1" x14ac:dyDescent="0.3">
      <c r="A308" s="18"/>
      <c r="B308" s="52"/>
      <c r="C308" s="52"/>
      <c r="D308" s="140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Q308" s="19"/>
      <c r="R308" s="19"/>
      <c r="T308" s="226"/>
      <c r="U308" s="226"/>
    </row>
    <row r="309" spans="1:21" s="4" customFormat="1" x14ac:dyDescent="0.3">
      <c r="A309" s="18"/>
      <c r="B309" s="52"/>
      <c r="C309" s="52"/>
      <c r="D309" s="140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Q309" s="19"/>
      <c r="R309" s="19"/>
      <c r="T309" s="226"/>
      <c r="U309" s="226"/>
    </row>
    <row r="310" spans="1:21" x14ac:dyDescent="0.3">
      <c r="S310" s="19" t="s">
        <v>244</v>
      </c>
    </row>
  </sheetData>
  <mergeCells count="87">
    <mergeCell ref="U9:U10"/>
    <mergeCell ref="V9:V10"/>
    <mergeCell ref="Z10:Z11"/>
    <mergeCell ref="T32:T33"/>
    <mergeCell ref="U32:U33"/>
    <mergeCell ref="B299:C299"/>
    <mergeCell ref="A282:R282"/>
    <mergeCell ref="B222:C222"/>
    <mergeCell ref="A200:A201"/>
    <mergeCell ref="B200:B201"/>
    <mergeCell ref="G200:I200"/>
    <mergeCell ref="J200:R200"/>
    <mergeCell ref="G231:I231"/>
    <mergeCell ref="J231:R231"/>
    <mergeCell ref="A231:A232"/>
    <mergeCell ref="B231:B232"/>
    <mergeCell ref="P223:R223"/>
    <mergeCell ref="A1:R1"/>
    <mergeCell ref="A2:R2"/>
    <mergeCell ref="A3:R3"/>
    <mergeCell ref="G114:I114"/>
    <mergeCell ref="A111:R111"/>
    <mergeCell ref="B9:B10"/>
    <mergeCell ref="A56:A57"/>
    <mergeCell ref="B56:B57"/>
    <mergeCell ref="G56:I56"/>
    <mergeCell ref="J56:R56"/>
    <mergeCell ref="B92:C92"/>
    <mergeCell ref="A85:A86"/>
    <mergeCell ref="B85:B86"/>
    <mergeCell ref="G85:I85"/>
    <mergeCell ref="J85:R85"/>
    <mergeCell ref="A228:R228"/>
    <mergeCell ref="A4:R4"/>
    <mergeCell ref="A6:R6"/>
    <mergeCell ref="A9:A10"/>
    <mergeCell ref="A29:R29"/>
    <mergeCell ref="A32:A33"/>
    <mergeCell ref="B32:B33"/>
    <mergeCell ref="G32:I32"/>
    <mergeCell ref="J32:R32"/>
    <mergeCell ref="J9:R9"/>
    <mergeCell ref="G9:I9"/>
    <mergeCell ref="A28:R28"/>
    <mergeCell ref="B17:C17"/>
    <mergeCell ref="A171:A172"/>
    <mergeCell ref="B171:B172"/>
    <mergeCell ref="G171:I171"/>
    <mergeCell ref="G285:I285"/>
    <mergeCell ref="J285:R285"/>
    <mergeCell ref="A285:A286"/>
    <mergeCell ref="B285:B286"/>
    <mergeCell ref="B253:C253"/>
    <mergeCell ref="A255:R255"/>
    <mergeCell ref="B280:C280"/>
    <mergeCell ref="J258:R258"/>
    <mergeCell ref="A258:A259"/>
    <mergeCell ref="B258:B259"/>
    <mergeCell ref="G258:I258"/>
    <mergeCell ref="J171:R171"/>
    <mergeCell ref="J114:R114"/>
    <mergeCell ref="B114:B115"/>
    <mergeCell ref="A142:A143"/>
    <mergeCell ref="B142:B143"/>
    <mergeCell ref="A114:A115"/>
    <mergeCell ref="G142:I142"/>
    <mergeCell ref="J142:R142"/>
    <mergeCell ref="T85:T86"/>
    <mergeCell ref="U85:U86"/>
    <mergeCell ref="T114:T115"/>
    <mergeCell ref="U114:U115"/>
    <mergeCell ref="T116:T117"/>
    <mergeCell ref="U116:U117"/>
    <mergeCell ref="T258:T259"/>
    <mergeCell ref="U258:U259"/>
    <mergeCell ref="T285:T286"/>
    <mergeCell ref="U285:U286"/>
    <mergeCell ref="T119:T120"/>
    <mergeCell ref="T245:T246"/>
    <mergeCell ref="T142:T143"/>
    <mergeCell ref="U142:U143"/>
    <mergeCell ref="T171:T172"/>
    <mergeCell ref="U171:U172"/>
    <mergeCell ref="T200:T201"/>
    <mergeCell ref="U200:U201"/>
    <mergeCell ref="T231:T232"/>
    <mergeCell ref="U231:U232"/>
  </mergeCells>
  <phoneticPr fontId="1" type="noConversion"/>
  <pageMargins left="0.23622047244094491" right="0.15748031496062992" top="0.51181102362204722" bottom="0.35433070866141736" header="0.51181102362204722" footer="0.51181102362204722"/>
  <pageSetup paperSize="9" scale="9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7"/>
  <sheetViews>
    <sheetView showGridLines="0" topLeftCell="A7" zoomScale="115" zoomScaleNormal="115" workbookViewId="0">
      <selection activeCell="A2" sqref="A2:R4"/>
    </sheetView>
  </sheetViews>
  <sheetFormatPr defaultColWidth="9.140625" defaultRowHeight="20.25" x14ac:dyDescent="0.3"/>
  <cols>
    <col min="1" max="1" width="5.140625" style="42" customWidth="1"/>
    <col min="2" max="2" width="27.28515625" style="1" customWidth="1"/>
    <col min="3" max="3" width="32.42578125" style="1" customWidth="1"/>
    <col min="4" max="4" width="14.85546875" style="1" customWidth="1"/>
    <col min="5" max="5" width="15.42578125" style="1" customWidth="1"/>
    <col min="6" max="6" width="13.140625" style="1" customWidth="1"/>
    <col min="7" max="7" width="4" style="1" customWidth="1"/>
    <col min="8" max="8" width="4.28515625" style="1" customWidth="1"/>
    <col min="9" max="9" width="4" style="1" customWidth="1"/>
    <col min="10" max="10" width="4.140625" style="1" customWidth="1"/>
    <col min="11" max="12" width="3.85546875" style="1" customWidth="1"/>
    <col min="13" max="13" width="4.140625" style="1" customWidth="1"/>
    <col min="14" max="14" width="4" style="1" customWidth="1"/>
    <col min="15" max="15" width="3.85546875" style="1" customWidth="1"/>
    <col min="16" max="16" width="4" style="1" customWidth="1"/>
    <col min="17" max="17" width="3.7109375" style="1" customWidth="1"/>
    <col min="18" max="18" width="3.85546875" style="1" customWidth="1"/>
    <col min="19" max="19" width="9.140625" style="1"/>
    <col min="20" max="20" width="16.140625" style="1" bestFit="1" customWidth="1"/>
    <col min="21" max="21" width="22" style="139" bestFit="1" customWidth="1"/>
    <col min="22" max="16384" width="9.140625" style="1"/>
  </cols>
  <sheetData>
    <row r="1" spans="1:21" ht="18" customHeight="1" x14ac:dyDescent="0.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1" s="2" customFormat="1" ht="18" customHeigh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U2" s="225"/>
    </row>
    <row r="3" spans="1:21" s="2" customFormat="1" ht="18" customHeigh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U3" s="225"/>
    </row>
    <row r="4" spans="1:21" s="2" customFormat="1" ht="18" customHeigh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U4" s="225"/>
    </row>
    <row r="5" spans="1:21" s="2" customFormat="1" x14ac:dyDescent="0.3">
      <c r="A5" s="280" t="s">
        <v>345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U5" s="225"/>
    </row>
    <row r="6" spans="1:21" s="4" customFormat="1" ht="21" customHeight="1" x14ac:dyDescent="0.3">
      <c r="A6" s="3"/>
      <c r="B6" s="3" t="s">
        <v>333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U6" s="226"/>
    </row>
    <row r="7" spans="1:21" s="7" customFormat="1" ht="17.45" customHeight="1" x14ac:dyDescent="0.3">
      <c r="A7" s="5"/>
      <c r="B7" s="6" t="s">
        <v>175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U7" s="227"/>
    </row>
    <row r="8" spans="1:21" s="4" customFormat="1" ht="19.149999999999999" customHeight="1" x14ac:dyDescent="0.3">
      <c r="A8" s="258" t="s">
        <v>108</v>
      </c>
      <c r="B8" s="258" t="s">
        <v>109</v>
      </c>
      <c r="C8" s="8" t="s">
        <v>110</v>
      </c>
      <c r="D8" s="9" t="s">
        <v>1</v>
      </c>
      <c r="E8" s="10" t="s">
        <v>7</v>
      </c>
      <c r="F8" s="11" t="s">
        <v>111</v>
      </c>
      <c r="G8" s="260" t="s">
        <v>259</v>
      </c>
      <c r="H8" s="256"/>
      <c r="I8" s="257"/>
      <c r="J8" s="256" t="s">
        <v>406</v>
      </c>
      <c r="K8" s="256"/>
      <c r="L8" s="256"/>
      <c r="M8" s="256"/>
      <c r="N8" s="256"/>
      <c r="O8" s="256"/>
      <c r="P8" s="256"/>
      <c r="Q8" s="256"/>
      <c r="R8" s="257"/>
      <c r="S8" s="9" t="s">
        <v>21</v>
      </c>
      <c r="T8" s="269" t="s">
        <v>720</v>
      </c>
      <c r="U8" s="254" t="s">
        <v>721</v>
      </c>
    </row>
    <row r="9" spans="1:21" s="4" customFormat="1" ht="19.149999999999999" customHeight="1" x14ac:dyDescent="0.3">
      <c r="A9" s="259"/>
      <c r="B9" s="259"/>
      <c r="C9" s="12" t="s">
        <v>112</v>
      </c>
      <c r="D9" s="13" t="s">
        <v>113</v>
      </c>
      <c r="E9" s="14" t="s">
        <v>21</v>
      </c>
      <c r="F9" s="15" t="s">
        <v>114</v>
      </c>
      <c r="G9" s="16" t="s">
        <v>8</v>
      </c>
      <c r="H9" s="16" t="s">
        <v>9</v>
      </c>
      <c r="I9" s="16" t="s">
        <v>10</v>
      </c>
      <c r="J9" s="16" t="s">
        <v>11</v>
      </c>
      <c r="K9" s="16" t="s">
        <v>12</v>
      </c>
      <c r="L9" s="16" t="s">
        <v>13</v>
      </c>
      <c r="M9" s="16" t="s">
        <v>14</v>
      </c>
      <c r="N9" s="16" t="s">
        <v>15</v>
      </c>
      <c r="O9" s="16" t="s">
        <v>16</v>
      </c>
      <c r="P9" s="16" t="s">
        <v>17</v>
      </c>
      <c r="Q9" s="16" t="s">
        <v>18</v>
      </c>
      <c r="R9" s="16" t="s">
        <v>19</v>
      </c>
      <c r="S9" s="13" t="s">
        <v>253</v>
      </c>
      <c r="T9" s="270"/>
      <c r="U9" s="271"/>
    </row>
    <row r="10" spans="1:21" ht="19.149999999999999" customHeight="1" x14ac:dyDescent="0.3">
      <c r="A10" s="99">
        <v>1</v>
      </c>
      <c r="B10" s="34" t="s">
        <v>192</v>
      </c>
      <c r="C10" s="102" t="s">
        <v>88</v>
      </c>
      <c r="D10" s="104">
        <v>15000</v>
      </c>
      <c r="E10" s="34" t="s">
        <v>176</v>
      </c>
      <c r="F10" s="105" t="s">
        <v>107</v>
      </c>
      <c r="G10" s="33"/>
      <c r="H10" s="49"/>
      <c r="I10" s="102"/>
      <c r="J10" s="49"/>
      <c r="K10" s="102"/>
      <c r="L10" s="49"/>
      <c r="M10" s="102"/>
      <c r="N10" s="49"/>
      <c r="O10" s="102"/>
      <c r="P10" s="49"/>
      <c r="Q10" s="102"/>
      <c r="R10" s="49"/>
      <c r="S10" s="32" t="s">
        <v>262</v>
      </c>
      <c r="T10" s="9" t="s">
        <v>726</v>
      </c>
      <c r="U10" s="223" t="s">
        <v>727</v>
      </c>
    </row>
    <row r="11" spans="1:21" ht="19.149999999999999" customHeight="1" x14ac:dyDescent="0.3">
      <c r="A11" s="35"/>
      <c r="B11" s="50" t="s">
        <v>193</v>
      </c>
      <c r="C11" s="1" t="s">
        <v>194</v>
      </c>
      <c r="D11" s="35"/>
      <c r="E11" s="50" t="s">
        <v>22</v>
      </c>
      <c r="F11" s="188" t="s">
        <v>550</v>
      </c>
      <c r="G11" s="35"/>
      <c r="H11" s="23"/>
      <c r="J11" s="23"/>
      <c r="L11" s="23"/>
      <c r="N11" s="23"/>
      <c r="P11" s="23"/>
      <c r="R11" s="23"/>
      <c r="S11" s="22">
        <v>2568</v>
      </c>
      <c r="T11" s="45"/>
      <c r="U11" s="224"/>
    </row>
    <row r="12" spans="1:21" ht="19.149999999999999" customHeight="1" x14ac:dyDescent="0.3">
      <c r="A12" s="35"/>
      <c r="B12" s="50" t="s">
        <v>94</v>
      </c>
      <c r="C12" s="103" t="s">
        <v>195</v>
      </c>
      <c r="D12" s="35"/>
      <c r="E12" s="23"/>
      <c r="F12" s="189" t="s">
        <v>551</v>
      </c>
      <c r="G12" s="35"/>
      <c r="H12" s="23"/>
      <c r="J12" s="23"/>
      <c r="L12" s="23"/>
      <c r="N12" s="23"/>
      <c r="P12" s="23"/>
      <c r="R12" s="23"/>
      <c r="S12" s="23"/>
      <c r="T12" s="144"/>
      <c r="U12" s="224"/>
    </row>
    <row r="13" spans="1:21" ht="19.149999999999999" customHeight="1" x14ac:dyDescent="0.3">
      <c r="A13" s="35"/>
      <c r="B13" s="50"/>
      <c r="C13" s="103" t="s">
        <v>196</v>
      </c>
      <c r="D13" s="35"/>
      <c r="E13" s="23"/>
      <c r="F13" s="106"/>
      <c r="G13" s="35"/>
      <c r="H13" s="23"/>
      <c r="J13" s="23"/>
      <c r="L13" s="23"/>
      <c r="N13" s="23"/>
      <c r="P13" s="23"/>
      <c r="R13" s="23"/>
      <c r="S13" s="23"/>
      <c r="T13" s="144"/>
      <c r="U13" s="224"/>
    </row>
    <row r="14" spans="1:21" ht="19.149999999999999" customHeight="1" x14ac:dyDescent="0.3">
      <c r="A14" s="28"/>
      <c r="B14" s="111" t="s">
        <v>431</v>
      </c>
      <c r="C14" s="112" t="s">
        <v>197</v>
      </c>
      <c r="D14" s="28"/>
      <c r="E14" s="30"/>
      <c r="F14" s="38"/>
      <c r="G14" s="28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0"/>
      <c r="T14" s="145"/>
      <c r="U14" s="228"/>
    </row>
    <row r="15" spans="1:21" ht="19.149999999999999" customHeight="1" x14ac:dyDescent="0.3">
      <c r="A15" s="99">
        <v>2</v>
      </c>
      <c r="B15" s="34" t="s">
        <v>192</v>
      </c>
      <c r="C15" s="102" t="s">
        <v>88</v>
      </c>
      <c r="D15" s="104">
        <v>15000</v>
      </c>
      <c r="E15" s="34" t="s">
        <v>177</v>
      </c>
      <c r="F15" s="105" t="s">
        <v>107</v>
      </c>
      <c r="G15" s="33"/>
      <c r="H15" s="49"/>
      <c r="I15" s="102"/>
      <c r="J15" s="49"/>
      <c r="K15" s="102"/>
      <c r="L15" s="49"/>
      <c r="M15" s="102"/>
      <c r="N15" s="49"/>
      <c r="O15" s="102"/>
      <c r="P15" s="49"/>
      <c r="Q15" s="102"/>
      <c r="R15" s="49"/>
      <c r="S15" s="32" t="s">
        <v>262</v>
      </c>
      <c r="T15" s="9" t="s">
        <v>726</v>
      </c>
      <c r="U15" s="223" t="s">
        <v>727</v>
      </c>
    </row>
    <row r="16" spans="1:21" ht="19.149999999999999" customHeight="1" x14ac:dyDescent="0.3">
      <c r="A16" s="35"/>
      <c r="B16" s="50" t="s">
        <v>193</v>
      </c>
      <c r="C16" s="1" t="s">
        <v>198</v>
      </c>
      <c r="D16" s="35"/>
      <c r="E16" s="50" t="s">
        <v>74</v>
      </c>
      <c r="F16" s="188" t="s">
        <v>550</v>
      </c>
      <c r="G16" s="35"/>
      <c r="H16" s="23"/>
      <c r="J16" s="23"/>
      <c r="L16" s="23"/>
      <c r="N16" s="23"/>
      <c r="P16" s="23"/>
      <c r="R16" s="23"/>
      <c r="S16" s="22">
        <v>2568</v>
      </c>
      <c r="T16" s="144"/>
      <c r="U16" s="224"/>
    </row>
    <row r="17" spans="1:21" ht="19.149999999999999" customHeight="1" x14ac:dyDescent="0.3">
      <c r="A17" s="35"/>
      <c r="B17" s="50" t="s">
        <v>74</v>
      </c>
      <c r="C17" s="103" t="s">
        <v>195</v>
      </c>
      <c r="D17" s="35"/>
      <c r="E17" s="50" t="s">
        <v>22</v>
      </c>
      <c r="F17" s="189" t="s">
        <v>551</v>
      </c>
      <c r="G17" s="35"/>
      <c r="H17" s="23"/>
      <c r="J17" s="23"/>
      <c r="L17" s="23"/>
      <c r="N17" s="23"/>
      <c r="P17" s="23"/>
      <c r="R17" s="23"/>
      <c r="S17" s="23"/>
      <c r="T17" s="23"/>
      <c r="U17" s="229"/>
    </row>
    <row r="18" spans="1:21" ht="19.149999999999999" customHeight="1" x14ac:dyDescent="0.3">
      <c r="A18" s="35"/>
      <c r="B18" s="50"/>
      <c r="C18" s="103" t="s">
        <v>196</v>
      </c>
      <c r="D18" s="35"/>
      <c r="E18" s="23"/>
      <c r="F18" s="106"/>
      <c r="G18" s="35"/>
      <c r="H18" s="23"/>
      <c r="J18" s="23"/>
      <c r="L18" s="23"/>
      <c r="N18" s="23"/>
      <c r="P18" s="23"/>
      <c r="R18" s="23"/>
      <c r="S18" s="23"/>
      <c r="T18" s="23"/>
      <c r="U18" s="229"/>
    </row>
    <row r="19" spans="1:21" ht="19.149999999999999" customHeight="1" x14ac:dyDescent="0.3">
      <c r="A19" s="28"/>
      <c r="B19" s="111" t="s">
        <v>431</v>
      </c>
      <c r="C19" s="112" t="s">
        <v>197</v>
      </c>
      <c r="D19" s="28"/>
      <c r="E19" s="30"/>
      <c r="F19" s="38"/>
      <c r="G19" s="28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0"/>
      <c r="T19" s="30"/>
      <c r="U19" s="230"/>
    </row>
    <row r="20" spans="1:21" ht="19.899999999999999" customHeight="1" x14ac:dyDescent="0.3">
      <c r="A20" s="27">
        <v>3</v>
      </c>
      <c r="B20" s="50" t="s">
        <v>192</v>
      </c>
      <c r="C20" s="1" t="s">
        <v>88</v>
      </c>
      <c r="D20" s="109">
        <v>15000</v>
      </c>
      <c r="E20" s="50" t="s">
        <v>200</v>
      </c>
      <c r="F20" s="110" t="s">
        <v>107</v>
      </c>
      <c r="G20" s="35"/>
      <c r="H20" s="23"/>
      <c r="J20" s="23"/>
      <c r="L20" s="23"/>
      <c r="N20" s="23"/>
      <c r="P20" s="23"/>
      <c r="R20" s="23"/>
      <c r="S20" s="32" t="s">
        <v>262</v>
      </c>
      <c r="T20" s="9" t="s">
        <v>726</v>
      </c>
      <c r="U20" s="223" t="s">
        <v>727</v>
      </c>
    </row>
    <row r="21" spans="1:21" ht="19.899999999999999" customHeight="1" x14ac:dyDescent="0.3">
      <c r="A21" s="35"/>
      <c r="B21" s="50" t="s">
        <v>193</v>
      </c>
      <c r="C21" s="1" t="s">
        <v>199</v>
      </c>
      <c r="D21" s="35"/>
      <c r="E21" s="50" t="s">
        <v>93</v>
      </c>
      <c r="F21" s="188" t="s">
        <v>550</v>
      </c>
      <c r="G21" s="35"/>
      <c r="H21" s="23"/>
      <c r="J21" s="23"/>
      <c r="L21" s="23"/>
      <c r="N21" s="23"/>
      <c r="P21" s="23"/>
      <c r="R21" s="23"/>
      <c r="S21" s="22">
        <v>2568</v>
      </c>
      <c r="T21" s="23"/>
      <c r="U21" s="229"/>
    </row>
    <row r="22" spans="1:21" ht="19.899999999999999" customHeight="1" x14ac:dyDescent="0.3">
      <c r="A22" s="35"/>
      <c r="B22" s="50" t="s">
        <v>93</v>
      </c>
      <c r="C22" s="103" t="s">
        <v>195</v>
      </c>
      <c r="D22" s="35"/>
      <c r="E22" s="50" t="s">
        <v>22</v>
      </c>
      <c r="F22" s="189" t="s">
        <v>551</v>
      </c>
      <c r="G22" s="35"/>
      <c r="H22" s="23"/>
      <c r="J22" s="23"/>
      <c r="L22" s="23"/>
      <c r="N22" s="23"/>
      <c r="P22" s="23"/>
      <c r="R22" s="23"/>
      <c r="S22" s="23"/>
      <c r="T22" s="23"/>
      <c r="U22" s="229"/>
    </row>
    <row r="23" spans="1:21" ht="19.899999999999999" customHeight="1" x14ac:dyDescent="0.3">
      <c r="A23" s="35"/>
      <c r="B23" s="50"/>
      <c r="C23" s="103" t="s">
        <v>196</v>
      </c>
      <c r="D23" s="35"/>
      <c r="E23" s="23"/>
      <c r="F23" s="106"/>
      <c r="G23" s="35"/>
      <c r="H23" s="23"/>
      <c r="J23" s="23"/>
      <c r="L23" s="23"/>
      <c r="N23" s="23"/>
      <c r="P23" s="23"/>
      <c r="R23" s="23"/>
      <c r="S23" s="23"/>
      <c r="T23" s="23"/>
      <c r="U23" s="229"/>
    </row>
    <row r="24" spans="1:21" ht="19.899999999999999" customHeight="1" x14ac:dyDescent="0.3">
      <c r="A24" s="28"/>
      <c r="B24" s="111" t="s">
        <v>431</v>
      </c>
      <c r="C24" s="112" t="s">
        <v>197</v>
      </c>
      <c r="D24" s="28"/>
      <c r="E24" s="30"/>
      <c r="F24" s="38"/>
      <c r="G24" s="28"/>
      <c r="H24" s="30"/>
      <c r="I24" s="31"/>
      <c r="J24" s="30"/>
      <c r="K24" s="31"/>
      <c r="L24" s="30"/>
      <c r="M24" s="31"/>
      <c r="N24" s="30"/>
      <c r="O24" s="31"/>
      <c r="P24" s="30"/>
      <c r="Q24" s="31"/>
      <c r="R24" s="30"/>
      <c r="S24" s="30"/>
      <c r="T24" s="30"/>
      <c r="U24" s="230"/>
    </row>
    <row r="25" spans="1:21" ht="19.899999999999999" customHeight="1" x14ac:dyDescent="0.3">
      <c r="A25" s="99">
        <v>4</v>
      </c>
      <c r="B25" s="34" t="s">
        <v>192</v>
      </c>
      <c r="C25" s="102" t="s">
        <v>88</v>
      </c>
      <c r="D25" s="104">
        <v>15000</v>
      </c>
      <c r="E25" s="34" t="s">
        <v>202</v>
      </c>
      <c r="F25" s="105" t="s">
        <v>107</v>
      </c>
      <c r="G25" s="33"/>
      <c r="H25" s="49"/>
      <c r="I25" s="102"/>
      <c r="J25" s="49"/>
      <c r="K25" s="102"/>
      <c r="L25" s="49"/>
      <c r="M25" s="102"/>
      <c r="N25" s="49"/>
      <c r="O25" s="102"/>
      <c r="P25" s="49"/>
      <c r="Q25" s="102"/>
      <c r="R25" s="49"/>
      <c r="S25" s="32" t="s">
        <v>262</v>
      </c>
      <c r="T25" s="9" t="s">
        <v>726</v>
      </c>
      <c r="U25" s="223" t="s">
        <v>727</v>
      </c>
    </row>
    <row r="26" spans="1:21" ht="19.899999999999999" customHeight="1" x14ac:dyDescent="0.3">
      <c r="A26" s="35"/>
      <c r="B26" s="50" t="s">
        <v>193</v>
      </c>
      <c r="C26" s="1" t="s">
        <v>201</v>
      </c>
      <c r="D26" s="35"/>
      <c r="E26" s="50" t="s">
        <v>72</v>
      </c>
      <c r="F26" s="188" t="s">
        <v>550</v>
      </c>
      <c r="G26" s="35"/>
      <c r="H26" s="23"/>
      <c r="J26" s="23"/>
      <c r="L26" s="23"/>
      <c r="N26" s="23"/>
      <c r="P26" s="23"/>
      <c r="R26" s="23"/>
      <c r="S26" s="22">
        <v>2568</v>
      </c>
      <c r="T26" s="23"/>
      <c r="U26" s="229"/>
    </row>
    <row r="27" spans="1:21" ht="19.899999999999999" customHeight="1" x14ac:dyDescent="0.3">
      <c r="A27" s="35"/>
      <c r="B27" s="50" t="s">
        <v>72</v>
      </c>
      <c r="C27" s="103" t="s">
        <v>195</v>
      </c>
      <c r="D27" s="35"/>
      <c r="E27" s="50" t="s">
        <v>22</v>
      </c>
      <c r="F27" s="189" t="s">
        <v>551</v>
      </c>
      <c r="G27" s="35"/>
      <c r="H27" s="23"/>
      <c r="J27" s="23"/>
      <c r="L27" s="23"/>
      <c r="N27" s="23"/>
      <c r="P27" s="23"/>
      <c r="R27" s="23"/>
      <c r="S27" s="23"/>
      <c r="T27" s="23"/>
      <c r="U27" s="229"/>
    </row>
    <row r="28" spans="1:21" ht="19.899999999999999" customHeight="1" x14ac:dyDescent="0.3">
      <c r="A28" s="35"/>
      <c r="B28" s="50"/>
      <c r="C28" s="103" t="s">
        <v>196</v>
      </c>
      <c r="D28" s="35"/>
      <c r="E28" s="23"/>
      <c r="F28" s="106"/>
      <c r="G28" s="35"/>
      <c r="H28" s="23"/>
      <c r="J28" s="23"/>
      <c r="L28" s="23"/>
      <c r="N28" s="23"/>
      <c r="P28" s="23"/>
      <c r="R28" s="23"/>
      <c r="S28" s="23"/>
      <c r="T28" s="23"/>
      <c r="U28" s="229"/>
    </row>
    <row r="29" spans="1:21" ht="19.899999999999999" customHeight="1" x14ac:dyDescent="0.3">
      <c r="A29" s="28"/>
      <c r="B29" s="111" t="s">
        <v>283</v>
      </c>
      <c r="C29" s="112" t="s">
        <v>197</v>
      </c>
      <c r="D29" s="28"/>
      <c r="E29" s="30"/>
      <c r="F29" s="38"/>
      <c r="G29" s="28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0"/>
      <c r="T29" s="30"/>
      <c r="U29" s="230"/>
    </row>
    <row r="30" spans="1:21" ht="19.899999999999999" customHeight="1" x14ac:dyDescent="0.3">
      <c r="A30" s="102"/>
      <c r="B30" s="164"/>
      <c r="C30" s="100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21" ht="19.899999999999999" customHeight="1" x14ac:dyDescent="0.3">
      <c r="A31" s="1"/>
      <c r="B31" s="96"/>
      <c r="C31" s="103"/>
    </row>
    <row r="32" spans="1:21" ht="19.899999999999999" customHeight="1" x14ac:dyDescent="0.3">
      <c r="A32" s="1"/>
      <c r="B32" s="96"/>
      <c r="C32" s="103"/>
      <c r="S32" s="19" t="s">
        <v>614</v>
      </c>
    </row>
    <row r="33" spans="1:21" x14ac:dyDescent="0.3">
      <c r="A33" s="1"/>
      <c r="B33" s="6" t="s">
        <v>231</v>
      </c>
      <c r="C33" s="103"/>
    </row>
    <row r="34" spans="1:21" x14ac:dyDescent="0.3">
      <c r="A34" s="258" t="s">
        <v>108</v>
      </c>
      <c r="B34" s="258" t="s">
        <v>109</v>
      </c>
      <c r="C34" s="8" t="s">
        <v>110</v>
      </c>
      <c r="D34" s="9" t="s">
        <v>1</v>
      </c>
      <c r="E34" s="10" t="s">
        <v>7</v>
      </c>
      <c r="F34" s="11" t="s">
        <v>111</v>
      </c>
      <c r="G34" s="260" t="s">
        <v>259</v>
      </c>
      <c r="H34" s="256"/>
      <c r="I34" s="257"/>
      <c r="J34" s="256" t="s">
        <v>406</v>
      </c>
      <c r="K34" s="256"/>
      <c r="L34" s="256"/>
      <c r="M34" s="256"/>
      <c r="N34" s="256"/>
      <c r="O34" s="256"/>
      <c r="P34" s="256"/>
      <c r="Q34" s="256"/>
      <c r="R34" s="257"/>
      <c r="S34" s="9" t="s">
        <v>21</v>
      </c>
      <c r="T34" s="269" t="s">
        <v>720</v>
      </c>
      <c r="U34" s="254" t="s">
        <v>721</v>
      </c>
    </row>
    <row r="35" spans="1:21" x14ac:dyDescent="0.3">
      <c r="A35" s="259"/>
      <c r="B35" s="259"/>
      <c r="C35" s="12" t="s">
        <v>112</v>
      </c>
      <c r="D35" s="13" t="s">
        <v>113</v>
      </c>
      <c r="E35" s="14" t="s">
        <v>21</v>
      </c>
      <c r="F35" s="15" t="s">
        <v>114</v>
      </c>
      <c r="G35" s="16" t="s">
        <v>8</v>
      </c>
      <c r="H35" s="16" t="s">
        <v>9</v>
      </c>
      <c r="I35" s="16" t="s">
        <v>10</v>
      </c>
      <c r="J35" s="16" t="s">
        <v>11</v>
      </c>
      <c r="K35" s="16" t="s">
        <v>12</v>
      </c>
      <c r="L35" s="16" t="s">
        <v>13</v>
      </c>
      <c r="M35" s="16" t="s">
        <v>14</v>
      </c>
      <c r="N35" s="16" t="s">
        <v>15</v>
      </c>
      <c r="O35" s="16" t="s">
        <v>16</v>
      </c>
      <c r="P35" s="16" t="s">
        <v>17</v>
      </c>
      <c r="Q35" s="16" t="s">
        <v>18</v>
      </c>
      <c r="R35" s="16" t="s">
        <v>19</v>
      </c>
      <c r="S35" s="13" t="s">
        <v>253</v>
      </c>
      <c r="T35" s="270"/>
      <c r="U35" s="271"/>
    </row>
    <row r="36" spans="1:21" x14ac:dyDescent="0.3">
      <c r="A36" s="99">
        <v>5</v>
      </c>
      <c r="B36" s="34" t="s">
        <v>192</v>
      </c>
      <c r="C36" s="102" t="s">
        <v>88</v>
      </c>
      <c r="D36" s="104">
        <v>15000</v>
      </c>
      <c r="E36" s="34" t="s">
        <v>96</v>
      </c>
      <c r="F36" s="105" t="s">
        <v>107</v>
      </c>
      <c r="G36" s="33"/>
      <c r="H36" s="49"/>
      <c r="I36" s="102"/>
      <c r="J36" s="49"/>
      <c r="K36" s="102"/>
      <c r="L36" s="49"/>
      <c r="M36" s="102"/>
      <c r="N36" s="49"/>
      <c r="O36" s="102"/>
      <c r="P36" s="49"/>
      <c r="Q36" s="102"/>
      <c r="R36" s="49"/>
      <c r="S36" s="32" t="s">
        <v>262</v>
      </c>
      <c r="T36" s="9" t="s">
        <v>726</v>
      </c>
      <c r="U36" s="223" t="s">
        <v>727</v>
      </c>
    </row>
    <row r="37" spans="1:21" x14ac:dyDescent="0.3">
      <c r="A37" s="35"/>
      <c r="B37" s="50" t="s">
        <v>193</v>
      </c>
      <c r="C37" s="1" t="s">
        <v>203</v>
      </c>
      <c r="D37" s="35"/>
      <c r="E37" s="50" t="s">
        <v>97</v>
      </c>
      <c r="F37" s="188" t="s">
        <v>550</v>
      </c>
      <c r="G37" s="35"/>
      <c r="H37" s="23"/>
      <c r="J37" s="23"/>
      <c r="L37" s="23"/>
      <c r="N37" s="23"/>
      <c r="P37" s="23"/>
      <c r="R37" s="23"/>
      <c r="S37" s="22">
        <v>2568</v>
      </c>
      <c r="T37" s="23"/>
      <c r="U37" s="229"/>
    </row>
    <row r="38" spans="1:21" x14ac:dyDescent="0.3">
      <c r="A38" s="35"/>
      <c r="B38" s="50" t="s">
        <v>97</v>
      </c>
      <c r="C38" s="103" t="s">
        <v>195</v>
      </c>
      <c r="D38" s="35"/>
      <c r="E38" s="50" t="s">
        <v>22</v>
      </c>
      <c r="F38" s="189" t="s">
        <v>551</v>
      </c>
      <c r="G38" s="35"/>
      <c r="H38" s="23"/>
      <c r="J38" s="23"/>
      <c r="L38" s="23"/>
      <c r="N38" s="23"/>
      <c r="P38" s="23"/>
      <c r="R38" s="23"/>
      <c r="S38" s="23"/>
      <c r="T38" s="23"/>
      <c r="U38" s="229"/>
    </row>
    <row r="39" spans="1:21" x14ac:dyDescent="0.3">
      <c r="A39" s="35"/>
      <c r="B39" s="50"/>
      <c r="C39" s="103" t="s">
        <v>196</v>
      </c>
      <c r="D39" s="35"/>
      <c r="E39" s="23"/>
      <c r="F39" s="106"/>
      <c r="G39" s="35"/>
      <c r="H39" s="23"/>
      <c r="J39" s="23"/>
      <c r="L39" s="23"/>
      <c r="N39" s="23"/>
      <c r="P39" s="23"/>
      <c r="R39" s="23"/>
      <c r="S39" s="23"/>
      <c r="T39" s="23"/>
      <c r="U39" s="229"/>
    </row>
    <row r="40" spans="1:21" x14ac:dyDescent="0.3">
      <c r="A40" s="28"/>
      <c r="B40" s="111" t="s">
        <v>283</v>
      </c>
      <c r="C40" s="112" t="s">
        <v>197</v>
      </c>
      <c r="D40" s="28"/>
      <c r="E40" s="30"/>
      <c r="F40" s="38"/>
      <c r="G40" s="28"/>
      <c r="H40" s="30"/>
      <c r="I40" s="31"/>
      <c r="J40" s="30"/>
      <c r="K40" s="31"/>
      <c r="L40" s="30"/>
      <c r="M40" s="31"/>
      <c r="N40" s="30"/>
      <c r="O40" s="31"/>
      <c r="P40" s="30"/>
      <c r="Q40" s="31"/>
      <c r="R40" s="30"/>
      <c r="S40" s="30"/>
      <c r="T40" s="30"/>
      <c r="U40" s="230"/>
    </row>
    <row r="41" spans="1:21" x14ac:dyDescent="0.3">
      <c r="A41" s="99">
        <v>6</v>
      </c>
      <c r="B41" s="34" t="s">
        <v>192</v>
      </c>
      <c r="C41" s="102" t="s">
        <v>88</v>
      </c>
      <c r="D41" s="104">
        <v>10000</v>
      </c>
      <c r="E41" s="34" t="s">
        <v>179</v>
      </c>
      <c r="F41" s="105" t="s">
        <v>107</v>
      </c>
      <c r="G41" s="33"/>
      <c r="H41" s="49"/>
      <c r="I41" s="102"/>
      <c r="J41" s="49"/>
      <c r="K41" s="102"/>
      <c r="L41" s="49"/>
      <c r="M41" s="102"/>
      <c r="N41" s="49"/>
      <c r="O41" s="102"/>
      <c r="P41" s="49"/>
      <c r="Q41" s="102"/>
      <c r="R41" s="49"/>
      <c r="S41" s="32" t="s">
        <v>262</v>
      </c>
      <c r="T41" s="9" t="s">
        <v>726</v>
      </c>
      <c r="U41" s="223" t="s">
        <v>727</v>
      </c>
    </row>
    <row r="42" spans="1:21" x14ac:dyDescent="0.3">
      <c r="A42" s="35"/>
      <c r="B42" s="50" t="s">
        <v>193</v>
      </c>
      <c r="C42" s="1" t="s">
        <v>205</v>
      </c>
      <c r="D42" s="35"/>
      <c r="E42" s="50" t="s">
        <v>204</v>
      </c>
      <c r="F42" s="188" t="s">
        <v>550</v>
      </c>
      <c r="G42" s="35"/>
      <c r="H42" s="23"/>
      <c r="J42" s="23"/>
      <c r="L42" s="23"/>
      <c r="N42" s="23"/>
      <c r="P42" s="23"/>
      <c r="R42" s="23"/>
      <c r="S42" s="22">
        <v>2568</v>
      </c>
      <c r="T42" s="23"/>
      <c r="U42" s="229"/>
    </row>
    <row r="43" spans="1:21" x14ac:dyDescent="0.3">
      <c r="A43" s="35"/>
      <c r="B43" s="50" t="s">
        <v>204</v>
      </c>
      <c r="C43" s="103" t="s">
        <v>195</v>
      </c>
      <c r="D43" s="35"/>
      <c r="E43" s="50" t="s">
        <v>22</v>
      </c>
      <c r="F43" s="189" t="s">
        <v>551</v>
      </c>
      <c r="G43" s="35"/>
      <c r="H43" s="23"/>
      <c r="J43" s="23"/>
      <c r="L43" s="23"/>
      <c r="N43" s="23"/>
      <c r="P43" s="23"/>
      <c r="R43" s="23"/>
      <c r="S43" s="23"/>
      <c r="T43" s="23"/>
      <c r="U43" s="229"/>
    </row>
    <row r="44" spans="1:21" x14ac:dyDescent="0.3">
      <c r="A44" s="35"/>
      <c r="B44" s="50"/>
      <c r="C44" s="103" t="s">
        <v>196</v>
      </c>
      <c r="D44" s="35"/>
      <c r="E44" s="23"/>
      <c r="F44" s="106"/>
      <c r="G44" s="35"/>
      <c r="H44" s="23"/>
      <c r="J44" s="23"/>
      <c r="L44" s="23"/>
      <c r="N44" s="23"/>
      <c r="P44" s="23"/>
      <c r="R44" s="23"/>
      <c r="S44" s="23"/>
      <c r="T44" s="23"/>
      <c r="U44" s="229"/>
    </row>
    <row r="45" spans="1:21" x14ac:dyDescent="0.3">
      <c r="A45" s="28"/>
      <c r="B45" s="111" t="s">
        <v>283</v>
      </c>
      <c r="C45" s="112" t="s">
        <v>197</v>
      </c>
      <c r="D45" s="28"/>
      <c r="E45" s="30"/>
      <c r="F45" s="38"/>
      <c r="G45" s="28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0"/>
      <c r="T45" s="30"/>
      <c r="U45" s="230"/>
    </row>
    <row r="46" spans="1:21" x14ac:dyDescent="0.3">
      <c r="A46" s="99">
        <v>7</v>
      </c>
      <c r="B46" s="34" t="s">
        <v>192</v>
      </c>
      <c r="C46" s="102" t="s">
        <v>88</v>
      </c>
      <c r="D46" s="104">
        <v>10000</v>
      </c>
      <c r="E46" s="34" t="s">
        <v>91</v>
      </c>
      <c r="F46" s="105" t="s">
        <v>107</v>
      </c>
      <c r="G46" s="33"/>
      <c r="H46" s="49"/>
      <c r="I46" s="102"/>
      <c r="J46" s="49"/>
      <c r="K46" s="102"/>
      <c r="L46" s="49"/>
      <c r="M46" s="102"/>
      <c r="N46" s="49"/>
      <c r="O46" s="102"/>
      <c r="P46" s="49"/>
      <c r="Q46" s="102"/>
      <c r="R46" s="49"/>
      <c r="S46" s="32" t="s">
        <v>262</v>
      </c>
      <c r="T46" s="9" t="s">
        <v>726</v>
      </c>
      <c r="U46" s="223" t="s">
        <v>727</v>
      </c>
    </row>
    <row r="47" spans="1:21" x14ac:dyDescent="0.3">
      <c r="A47" s="35"/>
      <c r="B47" s="50" t="s">
        <v>193</v>
      </c>
      <c r="C47" s="1" t="s">
        <v>206</v>
      </c>
      <c r="D47" s="35"/>
      <c r="E47" s="50" t="s">
        <v>92</v>
      </c>
      <c r="F47" s="188" t="s">
        <v>550</v>
      </c>
      <c r="G47" s="35"/>
      <c r="H47" s="23"/>
      <c r="J47" s="23"/>
      <c r="L47" s="23"/>
      <c r="N47" s="23"/>
      <c r="P47" s="23"/>
      <c r="R47" s="23"/>
      <c r="S47" s="22">
        <v>2568</v>
      </c>
      <c r="T47" s="23"/>
      <c r="U47" s="229"/>
    </row>
    <row r="48" spans="1:21" x14ac:dyDescent="0.3">
      <c r="A48" s="35"/>
      <c r="B48" s="50" t="s">
        <v>92</v>
      </c>
      <c r="C48" s="103" t="s">
        <v>195</v>
      </c>
      <c r="D48" s="35"/>
      <c r="E48" s="50" t="s">
        <v>22</v>
      </c>
      <c r="F48" s="189" t="s">
        <v>551</v>
      </c>
      <c r="G48" s="35"/>
      <c r="H48" s="23"/>
      <c r="J48" s="23"/>
      <c r="L48" s="23"/>
      <c r="N48" s="23"/>
      <c r="P48" s="23"/>
      <c r="R48" s="23"/>
      <c r="S48" s="23"/>
      <c r="T48" s="23"/>
      <c r="U48" s="229"/>
    </row>
    <row r="49" spans="1:21" x14ac:dyDescent="0.3">
      <c r="A49" s="35"/>
      <c r="B49" s="50"/>
      <c r="C49" s="103" t="s">
        <v>196</v>
      </c>
      <c r="D49" s="35"/>
      <c r="E49" s="23"/>
      <c r="F49" s="106"/>
      <c r="G49" s="35"/>
      <c r="H49" s="23"/>
      <c r="J49" s="23"/>
      <c r="L49" s="23"/>
      <c r="N49" s="23"/>
      <c r="P49" s="23"/>
      <c r="R49" s="23"/>
      <c r="S49" s="23"/>
      <c r="T49" s="23"/>
      <c r="U49" s="229"/>
    </row>
    <row r="50" spans="1:21" x14ac:dyDescent="0.3">
      <c r="A50" s="28"/>
      <c r="B50" s="111" t="s">
        <v>283</v>
      </c>
      <c r="C50" s="112" t="s">
        <v>197</v>
      </c>
      <c r="D50" s="28"/>
      <c r="E50" s="30"/>
      <c r="F50" s="38"/>
      <c r="G50" s="28"/>
      <c r="H50" s="30"/>
      <c r="I50" s="31"/>
      <c r="J50" s="30"/>
      <c r="K50" s="31"/>
      <c r="L50" s="30"/>
      <c r="M50" s="31"/>
      <c r="N50" s="30"/>
      <c r="O50" s="31"/>
      <c r="P50" s="30"/>
      <c r="Q50" s="31"/>
      <c r="R50" s="30"/>
      <c r="S50" s="30"/>
      <c r="T50" s="30"/>
      <c r="U50" s="230"/>
    </row>
    <row r="51" spans="1:21" x14ac:dyDescent="0.3">
      <c r="A51" s="27">
        <v>8</v>
      </c>
      <c r="B51" s="50" t="s">
        <v>192</v>
      </c>
      <c r="C51" s="1" t="s">
        <v>88</v>
      </c>
      <c r="D51" s="109">
        <v>10000</v>
      </c>
      <c r="E51" s="50" t="s">
        <v>208</v>
      </c>
      <c r="F51" s="110" t="s">
        <v>107</v>
      </c>
      <c r="G51" s="35"/>
      <c r="H51" s="23"/>
      <c r="J51" s="23"/>
      <c r="L51" s="23"/>
      <c r="N51" s="23"/>
      <c r="P51" s="23"/>
      <c r="R51" s="23"/>
      <c r="S51" s="32" t="s">
        <v>262</v>
      </c>
      <c r="T51" s="9" t="s">
        <v>726</v>
      </c>
      <c r="U51" s="223" t="s">
        <v>727</v>
      </c>
    </row>
    <row r="52" spans="1:21" x14ac:dyDescent="0.3">
      <c r="A52" s="35"/>
      <c r="B52" s="50" t="s">
        <v>193</v>
      </c>
      <c r="C52" s="1" t="s">
        <v>207</v>
      </c>
      <c r="D52" s="35"/>
      <c r="E52" s="50" t="s">
        <v>71</v>
      </c>
      <c r="F52" s="188" t="s">
        <v>550</v>
      </c>
      <c r="G52" s="35"/>
      <c r="H52" s="23"/>
      <c r="J52" s="23"/>
      <c r="L52" s="23"/>
      <c r="N52" s="23"/>
      <c r="P52" s="23"/>
      <c r="R52" s="23"/>
      <c r="S52" s="22">
        <v>2568</v>
      </c>
      <c r="T52" s="23"/>
      <c r="U52" s="229"/>
    </row>
    <row r="53" spans="1:21" x14ac:dyDescent="0.3">
      <c r="A53" s="35"/>
      <c r="B53" s="50" t="s">
        <v>71</v>
      </c>
      <c r="C53" s="103" t="s">
        <v>195</v>
      </c>
      <c r="D53" s="35"/>
      <c r="E53" s="50" t="s">
        <v>22</v>
      </c>
      <c r="F53" s="189" t="s">
        <v>551</v>
      </c>
      <c r="G53" s="35"/>
      <c r="H53" s="23"/>
      <c r="J53" s="23"/>
      <c r="L53" s="23"/>
      <c r="N53" s="23"/>
      <c r="P53" s="23"/>
      <c r="R53" s="23"/>
      <c r="S53" s="23"/>
      <c r="T53" s="23"/>
      <c r="U53" s="229"/>
    </row>
    <row r="54" spans="1:21" x14ac:dyDescent="0.3">
      <c r="A54" s="35"/>
      <c r="B54" s="50"/>
      <c r="C54" s="103" t="s">
        <v>196</v>
      </c>
      <c r="D54" s="35"/>
      <c r="E54" s="23"/>
      <c r="F54" s="106"/>
      <c r="G54" s="35"/>
      <c r="H54" s="23"/>
      <c r="J54" s="23"/>
      <c r="L54" s="23"/>
      <c r="N54" s="23"/>
      <c r="P54" s="23"/>
      <c r="R54" s="23"/>
      <c r="S54" s="23"/>
      <c r="T54" s="23"/>
      <c r="U54" s="229"/>
    </row>
    <row r="55" spans="1:21" x14ac:dyDescent="0.3">
      <c r="A55" s="28"/>
      <c r="B55" s="111" t="s">
        <v>289</v>
      </c>
      <c r="C55" s="112" t="s">
        <v>197</v>
      </c>
      <c r="D55" s="28"/>
      <c r="E55" s="30"/>
      <c r="F55" s="38"/>
      <c r="G55" s="28"/>
      <c r="H55" s="30"/>
      <c r="I55" s="31"/>
      <c r="J55" s="30"/>
      <c r="K55" s="31"/>
      <c r="L55" s="30"/>
      <c r="M55" s="31"/>
      <c r="N55" s="30"/>
      <c r="O55" s="31"/>
      <c r="P55" s="30"/>
      <c r="Q55" s="31"/>
      <c r="R55" s="30"/>
      <c r="S55" s="30"/>
      <c r="T55" s="30"/>
      <c r="U55" s="230"/>
    </row>
    <row r="56" spans="1:21" s="4" customFormat="1" x14ac:dyDescent="0.3">
      <c r="A56" s="39"/>
      <c r="B56" s="261" t="s">
        <v>3</v>
      </c>
      <c r="C56" s="262"/>
      <c r="D56" s="41">
        <f>D51+D46+D41+D36+D25+D20+D15+D10</f>
        <v>105000</v>
      </c>
      <c r="E56" s="39" t="s">
        <v>236</v>
      </c>
      <c r="F56" s="39">
        <v>1</v>
      </c>
      <c r="G56" s="39" t="s">
        <v>236</v>
      </c>
      <c r="H56" s="39" t="s">
        <v>236</v>
      </c>
      <c r="I56" s="39" t="s">
        <v>236</v>
      </c>
      <c r="J56" s="39" t="s">
        <v>236</v>
      </c>
      <c r="K56" s="39" t="s">
        <v>236</v>
      </c>
      <c r="L56" s="39" t="s">
        <v>236</v>
      </c>
      <c r="M56" s="39" t="s">
        <v>236</v>
      </c>
      <c r="N56" s="39" t="s">
        <v>236</v>
      </c>
      <c r="O56" s="39" t="s">
        <v>236</v>
      </c>
      <c r="P56" s="39" t="s">
        <v>236</v>
      </c>
      <c r="Q56" s="39" t="s">
        <v>236</v>
      </c>
      <c r="R56" s="39" t="s">
        <v>236</v>
      </c>
      <c r="S56" s="142"/>
      <c r="T56" s="142"/>
      <c r="U56" s="215"/>
    </row>
    <row r="57" spans="1:21" x14ac:dyDescent="0.3">
      <c r="A57" s="1"/>
      <c r="B57" s="43"/>
    </row>
    <row r="58" spans="1:21" x14ac:dyDescent="0.3">
      <c r="A58" s="1"/>
      <c r="B58" s="43"/>
    </row>
    <row r="59" spans="1:21" x14ac:dyDescent="0.3">
      <c r="A59" s="1"/>
      <c r="B59" s="43"/>
    </row>
    <row r="60" spans="1:21" x14ac:dyDescent="0.3">
      <c r="A60" s="1"/>
      <c r="B60" s="43"/>
    </row>
    <row r="61" spans="1:21" x14ac:dyDescent="0.3">
      <c r="A61" s="1"/>
      <c r="B61" s="43"/>
      <c r="S61" s="1" t="s">
        <v>245</v>
      </c>
    </row>
    <row r="62" spans="1:21" s="2" customFormat="1" x14ac:dyDescent="0.3">
      <c r="A62" s="280" t="s">
        <v>70</v>
      </c>
      <c r="B62" s="280"/>
      <c r="C62" s="280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U62" s="225"/>
    </row>
    <row r="63" spans="1:21" s="4" customFormat="1" x14ac:dyDescent="0.3">
      <c r="A63" s="3"/>
      <c r="B63" s="3" t="s">
        <v>334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U63" s="226"/>
    </row>
    <row r="64" spans="1:21" s="7" customFormat="1" x14ac:dyDescent="0.3">
      <c r="A64" s="5"/>
      <c r="B64" s="6" t="s">
        <v>335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U64" s="227"/>
    </row>
    <row r="65" spans="1:21" s="4" customFormat="1" x14ac:dyDescent="0.3">
      <c r="A65" s="258" t="s">
        <v>108</v>
      </c>
      <c r="B65" s="258" t="s">
        <v>109</v>
      </c>
      <c r="C65" s="8" t="s">
        <v>110</v>
      </c>
      <c r="D65" s="9" t="s">
        <v>1</v>
      </c>
      <c r="E65" s="10" t="s">
        <v>7</v>
      </c>
      <c r="F65" s="11" t="s">
        <v>111</v>
      </c>
      <c r="G65" s="260" t="s">
        <v>259</v>
      </c>
      <c r="H65" s="256"/>
      <c r="I65" s="257"/>
      <c r="J65" s="256" t="s">
        <v>406</v>
      </c>
      <c r="K65" s="256"/>
      <c r="L65" s="256"/>
      <c r="M65" s="256"/>
      <c r="N65" s="256"/>
      <c r="O65" s="256"/>
      <c r="P65" s="256"/>
      <c r="Q65" s="256"/>
      <c r="R65" s="257"/>
      <c r="S65" s="9" t="s">
        <v>21</v>
      </c>
      <c r="T65" s="269" t="s">
        <v>720</v>
      </c>
      <c r="U65" s="254" t="s">
        <v>721</v>
      </c>
    </row>
    <row r="66" spans="1:21" s="4" customFormat="1" x14ac:dyDescent="0.3">
      <c r="A66" s="259"/>
      <c r="B66" s="259"/>
      <c r="C66" s="12" t="s">
        <v>112</v>
      </c>
      <c r="D66" s="13" t="s">
        <v>113</v>
      </c>
      <c r="E66" s="14" t="s">
        <v>21</v>
      </c>
      <c r="F66" s="15" t="s">
        <v>114</v>
      </c>
      <c r="G66" s="16" t="s">
        <v>8</v>
      </c>
      <c r="H66" s="16" t="s">
        <v>9</v>
      </c>
      <c r="I66" s="16" t="s">
        <v>10</v>
      </c>
      <c r="J66" s="16" t="s">
        <v>11</v>
      </c>
      <c r="K66" s="16" t="s">
        <v>12</v>
      </c>
      <c r="L66" s="16" t="s">
        <v>13</v>
      </c>
      <c r="M66" s="16" t="s">
        <v>14</v>
      </c>
      <c r="N66" s="16" t="s">
        <v>15</v>
      </c>
      <c r="O66" s="16" t="s">
        <v>16</v>
      </c>
      <c r="P66" s="16" t="s">
        <v>17</v>
      </c>
      <c r="Q66" s="16" t="s">
        <v>18</v>
      </c>
      <c r="R66" s="16" t="s">
        <v>19</v>
      </c>
      <c r="S66" s="13" t="s">
        <v>253</v>
      </c>
      <c r="T66" s="270"/>
      <c r="U66" s="271"/>
    </row>
    <row r="67" spans="1:21" ht="19.899999999999999" customHeight="1" x14ac:dyDescent="0.3">
      <c r="A67" s="113">
        <v>1</v>
      </c>
      <c r="B67" s="49" t="s">
        <v>448</v>
      </c>
      <c r="C67" s="34" t="s">
        <v>450</v>
      </c>
      <c r="D67" s="121">
        <v>150000</v>
      </c>
      <c r="E67" s="207" t="s">
        <v>25</v>
      </c>
      <c r="F67" s="114" t="s">
        <v>45</v>
      </c>
      <c r="G67" s="115"/>
      <c r="H67" s="32"/>
      <c r="I67" s="115"/>
      <c r="J67" s="32"/>
      <c r="K67" s="115"/>
      <c r="L67" s="32"/>
      <c r="M67" s="115"/>
      <c r="N67" s="32"/>
      <c r="O67" s="115"/>
      <c r="P67" s="32"/>
      <c r="Q67" s="115"/>
      <c r="R67" s="32"/>
      <c r="S67" s="32" t="s">
        <v>254</v>
      </c>
      <c r="T67" s="49" t="s">
        <v>731</v>
      </c>
      <c r="U67" s="231">
        <v>149500</v>
      </c>
    </row>
    <row r="68" spans="1:21" ht="19.899999999999999" customHeight="1" x14ac:dyDescent="0.3">
      <c r="A68" s="116"/>
      <c r="B68" s="23" t="s">
        <v>449</v>
      </c>
      <c r="C68" s="23" t="s">
        <v>618</v>
      </c>
      <c r="D68" s="26"/>
      <c r="E68" s="117"/>
      <c r="F68" s="190" t="s">
        <v>552</v>
      </c>
      <c r="G68" s="42"/>
      <c r="H68" s="22"/>
      <c r="I68" s="42"/>
      <c r="J68" s="22"/>
      <c r="K68" s="42"/>
      <c r="L68" s="22"/>
      <c r="M68" s="42"/>
      <c r="N68" s="22"/>
      <c r="O68" s="42"/>
      <c r="P68" s="22"/>
      <c r="Q68" s="42"/>
      <c r="R68" s="22"/>
      <c r="S68" s="22">
        <v>2568</v>
      </c>
      <c r="T68" s="23"/>
      <c r="U68" s="229"/>
    </row>
    <row r="69" spans="1:21" ht="19.899999999999999" customHeight="1" x14ac:dyDescent="0.3">
      <c r="A69" s="116"/>
      <c r="B69" s="118" t="s">
        <v>30</v>
      </c>
      <c r="C69" s="118" t="s">
        <v>617</v>
      </c>
      <c r="D69" s="26"/>
      <c r="E69" s="42"/>
      <c r="F69" s="118"/>
      <c r="G69" s="42"/>
      <c r="H69" s="22"/>
      <c r="I69" s="42"/>
      <c r="J69" s="22"/>
      <c r="K69" s="42"/>
      <c r="L69" s="22"/>
      <c r="M69" s="42"/>
      <c r="N69" s="22"/>
      <c r="O69" s="42"/>
      <c r="P69" s="22"/>
      <c r="Q69" s="42"/>
      <c r="R69" s="22"/>
      <c r="S69" s="23"/>
      <c r="T69" s="23"/>
      <c r="U69" s="229"/>
    </row>
    <row r="70" spans="1:21" ht="19.899999999999999" customHeight="1" x14ac:dyDescent="0.3">
      <c r="A70" s="35"/>
      <c r="B70" s="23"/>
      <c r="C70" s="23" t="s">
        <v>451</v>
      </c>
      <c r="D70" s="25"/>
      <c r="F70" s="119"/>
      <c r="H70" s="23"/>
      <c r="J70" s="23"/>
      <c r="L70" s="23"/>
      <c r="N70" s="23"/>
      <c r="P70" s="23"/>
      <c r="R70" s="23"/>
      <c r="S70" s="23"/>
      <c r="T70" s="23"/>
      <c r="U70" s="229"/>
    </row>
    <row r="71" spans="1:21" ht="19.899999999999999" customHeight="1" x14ac:dyDescent="0.3">
      <c r="A71" s="28"/>
      <c r="B71" s="29" t="s">
        <v>327</v>
      </c>
      <c r="C71" s="31" t="s">
        <v>452</v>
      </c>
      <c r="D71" s="30"/>
      <c r="E71" s="31"/>
      <c r="F71" s="120"/>
      <c r="G71" s="31"/>
      <c r="H71" s="30"/>
      <c r="I71" s="31"/>
      <c r="J71" s="30"/>
      <c r="K71" s="31"/>
      <c r="L71" s="30"/>
      <c r="M71" s="31"/>
      <c r="N71" s="30"/>
      <c r="O71" s="31"/>
      <c r="P71" s="30"/>
      <c r="Q71" s="31"/>
      <c r="R71" s="30"/>
      <c r="S71" s="30"/>
      <c r="T71" s="30"/>
      <c r="U71" s="230"/>
    </row>
    <row r="72" spans="1:21" ht="19.899999999999999" customHeight="1" x14ac:dyDescent="0.3">
      <c r="A72" s="113">
        <v>2</v>
      </c>
      <c r="B72" s="49" t="s">
        <v>454</v>
      </c>
      <c r="C72" s="102" t="s">
        <v>455</v>
      </c>
      <c r="D72" s="121">
        <v>483000</v>
      </c>
      <c r="E72" s="115" t="s">
        <v>91</v>
      </c>
      <c r="F72" s="114" t="s">
        <v>45</v>
      </c>
      <c r="G72" s="115"/>
      <c r="H72" s="32"/>
      <c r="I72" s="115"/>
      <c r="J72" s="32"/>
      <c r="K72" s="115"/>
      <c r="L72" s="32"/>
      <c r="M72" s="115"/>
      <c r="N72" s="32"/>
      <c r="O72" s="115"/>
      <c r="P72" s="32"/>
      <c r="Q72" s="115"/>
      <c r="R72" s="32"/>
      <c r="S72" s="32" t="s">
        <v>262</v>
      </c>
      <c r="T72" s="9" t="s">
        <v>726</v>
      </c>
      <c r="U72" s="223" t="s">
        <v>727</v>
      </c>
    </row>
    <row r="73" spans="1:21" ht="19.899999999999999" customHeight="1" x14ac:dyDescent="0.3">
      <c r="A73" s="116"/>
      <c r="B73" s="23" t="s">
        <v>453</v>
      </c>
      <c r="C73" s="1" t="s">
        <v>456</v>
      </c>
      <c r="D73" s="26"/>
      <c r="E73" s="42" t="s">
        <v>92</v>
      </c>
      <c r="F73" s="190" t="s">
        <v>552</v>
      </c>
      <c r="G73" s="42"/>
      <c r="H73" s="22"/>
      <c r="I73" s="42"/>
      <c r="J73" s="22"/>
      <c r="K73" s="42"/>
      <c r="L73" s="22"/>
      <c r="M73" s="42"/>
      <c r="N73" s="22"/>
      <c r="O73" s="42"/>
      <c r="P73" s="22"/>
      <c r="Q73" s="42"/>
      <c r="R73" s="22"/>
      <c r="S73" s="22">
        <v>2568</v>
      </c>
      <c r="T73" s="23"/>
      <c r="U73" s="229"/>
    </row>
    <row r="74" spans="1:21" ht="19.899999999999999" customHeight="1" x14ac:dyDescent="0.3">
      <c r="A74" s="116"/>
      <c r="B74" s="118"/>
      <c r="C74" s="1" t="s">
        <v>457</v>
      </c>
      <c r="D74" s="26"/>
      <c r="E74" s="42"/>
      <c r="F74" s="118"/>
      <c r="G74" s="42"/>
      <c r="H74" s="22"/>
      <c r="I74" s="42"/>
      <c r="J74" s="22"/>
      <c r="K74" s="42"/>
      <c r="L74" s="22"/>
      <c r="M74" s="42"/>
      <c r="N74" s="22"/>
      <c r="O74" s="42"/>
      <c r="P74" s="22"/>
      <c r="Q74" s="42"/>
      <c r="R74" s="22"/>
      <c r="S74" s="23"/>
      <c r="T74" s="23"/>
      <c r="U74" s="229"/>
    </row>
    <row r="75" spans="1:21" ht="19.899999999999999" customHeight="1" x14ac:dyDescent="0.3">
      <c r="A75" s="116"/>
      <c r="B75" s="26"/>
      <c r="C75" s="103" t="s">
        <v>458</v>
      </c>
      <c r="D75" s="26"/>
      <c r="E75" s="42"/>
      <c r="F75" s="118"/>
      <c r="G75" s="42"/>
      <c r="H75" s="22"/>
      <c r="I75" s="42"/>
      <c r="J75" s="22"/>
      <c r="K75" s="42"/>
      <c r="L75" s="22"/>
      <c r="M75" s="42"/>
      <c r="N75" s="22"/>
      <c r="O75" s="42"/>
      <c r="P75" s="22"/>
      <c r="Q75" s="42"/>
      <c r="R75" s="22"/>
      <c r="S75" s="23"/>
      <c r="T75" s="23"/>
      <c r="U75" s="229"/>
    </row>
    <row r="76" spans="1:21" ht="19.899999999999999" customHeight="1" x14ac:dyDescent="0.3">
      <c r="A76" s="116"/>
      <c r="B76" s="26"/>
      <c r="C76" s="103" t="s">
        <v>451</v>
      </c>
      <c r="D76" s="26"/>
      <c r="E76" s="42"/>
      <c r="F76" s="118"/>
      <c r="G76" s="42"/>
      <c r="H76" s="22"/>
      <c r="I76" s="42"/>
      <c r="J76" s="22"/>
      <c r="K76" s="42"/>
      <c r="L76" s="22"/>
      <c r="M76" s="42"/>
      <c r="N76" s="22"/>
      <c r="O76" s="42"/>
      <c r="P76" s="22"/>
      <c r="Q76" s="42"/>
      <c r="R76" s="22"/>
      <c r="S76" s="23"/>
      <c r="T76" s="23"/>
      <c r="U76" s="229"/>
    </row>
    <row r="77" spans="1:21" ht="19.899999999999999" customHeight="1" x14ac:dyDescent="0.3">
      <c r="A77" s="182"/>
      <c r="B77" s="183" t="s">
        <v>327</v>
      </c>
      <c r="C77" s="112" t="s">
        <v>452</v>
      </c>
      <c r="D77" s="172"/>
      <c r="E77" s="170"/>
      <c r="F77" s="167"/>
      <c r="G77" s="170"/>
      <c r="H77" s="51"/>
      <c r="I77" s="170"/>
      <c r="J77" s="51"/>
      <c r="K77" s="170"/>
      <c r="L77" s="51"/>
      <c r="M77" s="170"/>
      <c r="N77" s="51"/>
      <c r="O77" s="170"/>
      <c r="P77" s="51"/>
      <c r="Q77" s="170"/>
      <c r="R77" s="51"/>
      <c r="S77" s="30"/>
      <c r="T77" s="30"/>
      <c r="U77" s="230"/>
    </row>
    <row r="78" spans="1:21" ht="19.899999999999999" customHeight="1" x14ac:dyDescent="0.3">
      <c r="A78" s="27">
        <v>3</v>
      </c>
      <c r="B78" s="23" t="s">
        <v>467</v>
      </c>
      <c r="C78" s="1" t="s">
        <v>459</v>
      </c>
      <c r="D78" s="25">
        <v>488200</v>
      </c>
      <c r="E78" s="115" t="s">
        <v>91</v>
      </c>
      <c r="F78" s="22" t="s">
        <v>45</v>
      </c>
      <c r="G78" s="23"/>
      <c r="I78" s="23"/>
      <c r="K78" s="23"/>
      <c r="M78" s="23"/>
      <c r="O78" s="23"/>
      <c r="Q78" s="23"/>
      <c r="R78" s="23"/>
      <c r="S78" s="22" t="s">
        <v>254</v>
      </c>
      <c r="T78" s="9" t="s">
        <v>726</v>
      </c>
      <c r="U78" s="223" t="s">
        <v>727</v>
      </c>
    </row>
    <row r="79" spans="1:21" ht="19.899999999999999" customHeight="1" x14ac:dyDescent="0.3">
      <c r="A79" s="35"/>
      <c r="B79" s="23" t="s">
        <v>468</v>
      </c>
      <c r="C79" s="1" t="s">
        <v>460</v>
      </c>
      <c r="D79" s="23"/>
      <c r="E79" s="42" t="s">
        <v>92</v>
      </c>
      <c r="F79" s="190" t="s">
        <v>552</v>
      </c>
      <c r="G79" s="23"/>
      <c r="I79" s="23"/>
      <c r="K79" s="23"/>
      <c r="M79" s="23"/>
      <c r="O79" s="23"/>
      <c r="Q79" s="23"/>
      <c r="R79" s="23"/>
      <c r="S79" s="22">
        <v>2568</v>
      </c>
      <c r="T79" s="23"/>
      <c r="U79" s="229"/>
    </row>
    <row r="80" spans="1:21" ht="19.899999999999999" customHeight="1" x14ac:dyDescent="0.3">
      <c r="A80" s="35"/>
      <c r="B80" s="23" t="s">
        <v>469</v>
      </c>
      <c r="C80" s="103" t="s">
        <v>461</v>
      </c>
      <c r="D80" s="23"/>
      <c r="F80" s="23"/>
      <c r="G80" s="23"/>
      <c r="I80" s="23"/>
      <c r="K80" s="23"/>
      <c r="M80" s="23"/>
      <c r="O80" s="23"/>
      <c r="Q80" s="23"/>
      <c r="R80" s="23"/>
      <c r="S80" s="23"/>
      <c r="T80" s="23"/>
      <c r="U80" s="229"/>
    </row>
    <row r="81" spans="1:21" ht="19.899999999999999" customHeight="1" x14ac:dyDescent="0.3">
      <c r="A81" s="35"/>
      <c r="B81" s="23" t="s">
        <v>466</v>
      </c>
      <c r="C81" s="1" t="s">
        <v>613</v>
      </c>
      <c r="D81" s="23"/>
      <c r="F81" s="23"/>
      <c r="G81" s="23"/>
      <c r="I81" s="23"/>
      <c r="K81" s="23"/>
      <c r="M81" s="23"/>
      <c r="O81" s="23"/>
      <c r="Q81" s="23"/>
      <c r="R81" s="23"/>
      <c r="S81" s="23"/>
      <c r="T81" s="23"/>
      <c r="U81" s="229"/>
    </row>
    <row r="82" spans="1:21" ht="19.899999999999999" customHeight="1" x14ac:dyDescent="0.3">
      <c r="A82" s="35"/>
      <c r="B82" s="23" t="s">
        <v>465</v>
      </c>
      <c r="C82" s="103" t="s">
        <v>462</v>
      </c>
      <c r="D82" s="23"/>
      <c r="F82" s="23"/>
      <c r="G82" s="23"/>
      <c r="I82" s="23"/>
      <c r="K82" s="23"/>
      <c r="M82" s="23"/>
      <c r="O82" s="23"/>
      <c r="Q82" s="23"/>
      <c r="R82" s="23"/>
      <c r="S82" s="23"/>
      <c r="T82" s="23"/>
      <c r="U82" s="229"/>
    </row>
    <row r="83" spans="1:21" ht="19.899999999999999" customHeight="1" x14ac:dyDescent="0.3">
      <c r="A83" s="35"/>
      <c r="B83" s="23" t="s">
        <v>464</v>
      </c>
      <c r="C83" s="103" t="s">
        <v>458</v>
      </c>
      <c r="D83" s="23"/>
      <c r="F83" s="23"/>
      <c r="G83" s="23"/>
      <c r="I83" s="23"/>
      <c r="K83" s="23"/>
      <c r="M83" s="23"/>
      <c r="O83" s="23"/>
      <c r="Q83" s="23"/>
      <c r="R83" s="23"/>
      <c r="S83" s="23"/>
      <c r="T83" s="23"/>
      <c r="U83" s="229"/>
    </row>
    <row r="84" spans="1:21" ht="19.899999999999999" customHeight="1" x14ac:dyDescent="0.3">
      <c r="A84" s="28"/>
      <c r="B84" s="29" t="s">
        <v>327</v>
      </c>
      <c r="C84" s="108" t="s">
        <v>337</v>
      </c>
      <c r="D84" s="48"/>
      <c r="E84" s="31"/>
      <c r="F84" s="30"/>
      <c r="G84" s="31"/>
      <c r="H84" s="30"/>
      <c r="I84" s="31"/>
      <c r="J84" s="30"/>
      <c r="K84" s="31"/>
      <c r="L84" s="30"/>
      <c r="M84" s="31"/>
      <c r="N84" s="30"/>
      <c r="O84" s="31"/>
      <c r="P84" s="30"/>
      <c r="Q84" s="31"/>
      <c r="R84" s="30"/>
      <c r="S84" s="30"/>
      <c r="T84" s="30"/>
      <c r="U84" s="230"/>
    </row>
    <row r="85" spans="1:21" ht="19.899999999999999" customHeight="1" x14ac:dyDescent="0.3">
      <c r="A85" s="27">
        <v>4</v>
      </c>
      <c r="B85" s="23" t="s">
        <v>338</v>
      </c>
      <c r="C85" s="1" t="s">
        <v>459</v>
      </c>
      <c r="D85" s="25">
        <v>239300</v>
      </c>
      <c r="E85" s="115" t="s">
        <v>178</v>
      </c>
      <c r="F85" s="22" t="s">
        <v>45</v>
      </c>
      <c r="G85" s="23"/>
      <c r="I85" s="23"/>
      <c r="K85" s="23"/>
      <c r="M85" s="23"/>
      <c r="O85" s="23"/>
      <c r="Q85" s="23"/>
      <c r="R85" s="23"/>
      <c r="S85" s="22" t="s">
        <v>396</v>
      </c>
      <c r="T85" s="49" t="s">
        <v>728</v>
      </c>
      <c r="U85" s="231" t="s">
        <v>727</v>
      </c>
    </row>
    <row r="86" spans="1:21" ht="19.899999999999999" customHeight="1" x14ac:dyDescent="0.3">
      <c r="A86" s="35"/>
      <c r="B86" s="23" t="s">
        <v>470</v>
      </c>
      <c r="C86" s="1" t="s">
        <v>471</v>
      </c>
      <c r="D86" s="23"/>
      <c r="E86" s="42" t="s">
        <v>94</v>
      </c>
      <c r="F86" s="190" t="s">
        <v>552</v>
      </c>
      <c r="G86" s="23"/>
      <c r="I86" s="23"/>
      <c r="K86" s="23"/>
      <c r="M86" s="23"/>
      <c r="O86" s="23"/>
      <c r="Q86" s="23"/>
      <c r="R86" s="23"/>
      <c r="S86" s="22">
        <v>2568</v>
      </c>
      <c r="T86" s="23"/>
      <c r="U86" s="229"/>
    </row>
    <row r="87" spans="1:21" ht="19.899999999999999" customHeight="1" x14ac:dyDescent="0.3">
      <c r="A87" s="35"/>
      <c r="B87" s="23"/>
      <c r="C87" s="103" t="s">
        <v>461</v>
      </c>
      <c r="D87" s="23"/>
      <c r="F87" s="23"/>
      <c r="G87" s="23"/>
      <c r="I87" s="23"/>
      <c r="K87" s="23"/>
      <c r="M87" s="23"/>
      <c r="O87" s="23"/>
      <c r="Q87" s="23"/>
      <c r="R87" s="23"/>
      <c r="S87" s="23"/>
      <c r="T87" s="23"/>
      <c r="U87" s="229"/>
    </row>
    <row r="88" spans="1:21" ht="19.899999999999999" customHeight="1" x14ac:dyDescent="0.3">
      <c r="A88" s="35"/>
      <c r="B88" s="23"/>
      <c r="C88" s="1" t="s">
        <v>608</v>
      </c>
      <c r="D88" s="23"/>
      <c r="F88" s="23"/>
      <c r="G88" s="23"/>
      <c r="I88" s="23"/>
      <c r="K88" s="23"/>
      <c r="M88" s="23"/>
      <c r="O88" s="23"/>
      <c r="Q88" s="23"/>
      <c r="R88" s="23"/>
      <c r="S88" s="23"/>
      <c r="T88" s="23"/>
      <c r="U88" s="229"/>
    </row>
    <row r="89" spans="1:21" ht="19.899999999999999" customHeight="1" x14ac:dyDescent="0.3">
      <c r="A89" s="35"/>
      <c r="B89" s="23"/>
      <c r="C89" s="103" t="s">
        <v>473</v>
      </c>
      <c r="D89" s="23"/>
      <c r="F89" s="23"/>
      <c r="G89" s="23"/>
      <c r="I89" s="23"/>
      <c r="K89" s="23"/>
      <c r="M89" s="23"/>
      <c r="O89" s="23"/>
      <c r="Q89" s="23"/>
      <c r="R89" s="23"/>
      <c r="S89" s="23"/>
      <c r="T89" s="23"/>
      <c r="U89" s="229"/>
    </row>
    <row r="90" spans="1:21" ht="19.899999999999999" customHeight="1" x14ac:dyDescent="0.3">
      <c r="A90" s="35"/>
      <c r="B90" s="23"/>
      <c r="C90" s="103" t="s">
        <v>458</v>
      </c>
      <c r="D90" s="23"/>
      <c r="F90" s="23"/>
      <c r="G90" s="23"/>
      <c r="I90" s="23"/>
      <c r="K90" s="23"/>
      <c r="M90" s="23"/>
      <c r="O90" s="23"/>
      <c r="Q90" s="23"/>
      <c r="R90" s="23"/>
      <c r="S90" s="23"/>
      <c r="T90" s="23"/>
      <c r="U90" s="229"/>
    </row>
    <row r="91" spans="1:21" ht="19.899999999999999" customHeight="1" x14ac:dyDescent="0.3">
      <c r="A91" s="28"/>
      <c r="B91" s="29" t="s">
        <v>463</v>
      </c>
      <c r="C91" s="108" t="s">
        <v>337</v>
      </c>
      <c r="D91" s="48"/>
      <c r="E91" s="31"/>
      <c r="F91" s="30"/>
      <c r="G91" s="31"/>
      <c r="H91" s="30"/>
      <c r="I91" s="31"/>
      <c r="J91" s="30"/>
      <c r="K91" s="31"/>
      <c r="L91" s="30"/>
      <c r="M91" s="31"/>
      <c r="N91" s="30"/>
      <c r="O91" s="31"/>
      <c r="P91" s="30"/>
      <c r="Q91" s="31"/>
      <c r="R91" s="30"/>
      <c r="S91" s="30"/>
      <c r="T91" s="30"/>
      <c r="U91" s="230"/>
    </row>
    <row r="92" spans="1:21" ht="19.899999999999999" customHeight="1" x14ac:dyDescent="0.3">
      <c r="A92" s="1"/>
      <c r="D92" s="44"/>
      <c r="S92" s="1" t="s">
        <v>246</v>
      </c>
    </row>
    <row r="93" spans="1:21" s="122" customFormat="1" x14ac:dyDescent="0.3">
      <c r="B93" s="165" t="s">
        <v>336</v>
      </c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U93" s="232"/>
    </row>
    <row r="94" spans="1:21" x14ac:dyDescent="0.3">
      <c r="A94" s="273" t="s">
        <v>4</v>
      </c>
      <c r="B94" s="273" t="s">
        <v>5</v>
      </c>
      <c r="C94" s="273" t="s">
        <v>6</v>
      </c>
      <c r="D94" s="273" t="s">
        <v>1</v>
      </c>
      <c r="E94" s="32" t="s">
        <v>7</v>
      </c>
      <c r="F94" s="274" t="s">
        <v>2</v>
      </c>
      <c r="G94" s="276" t="s">
        <v>259</v>
      </c>
      <c r="H94" s="277"/>
      <c r="I94" s="278"/>
      <c r="J94" s="277" t="s">
        <v>406</v>
      </c>
      <c r="K94" s="277"/>
      <c r="L94" s="277"/>
      <c r="M94" s="277"/>
      <c r="N94" s="277"/>
      <c r="O94" s="277"/>
      <c r="P94" s="277"/>
      <c r="Q94" s="277"/>
      <c r="R94" s="278"/>
      <c r="S94" s="9" t="s">
        <v>21</v>
      </c>
      <c r="T94" s="269" t="s">
        <v>720</v>
      </c>
      <c r="U94" s="254" t="s">
        <v>721</v>
      </c>
    </row>
    <row r="95" spans="1:21" x14ac:dyDescent="0.3">
      <c r="A95" s="273"/>
      <c r="B95" s="273"/>
      <c r="C95" s="273"/>
      <c r="D95" s="273"/>
      <c r="E95" s="51" t="s">
        <v>21</v>
      </c>
      <c r="F95" s="275"/>
      <c r="G95" s="123" t="s">
        <v>8</v>
      </c>
      <c r="H95" s="123" t="s">
        <v>9</v>
      </c>
      <c r="I95" s="123" t="s">
        <v>10</v>
      </c>
      <c r="J95" s="123" t="s">
        <v>11</v>
      </c>
      <c r="K95" s="123" t="s">
        <v>12</v>
      </c>
      <c r="L95" s="123" t="s">
        <v>13</v>
      </c>
      <c r="M95" s="123" t="s">
        <v>14</v>
      </c>
      <c r="N95" s="123" t="s">
        <v>15</v>
      </c>
      <c r="O95" s="123" t="s">
        <v>16</v>
      </c>
      <c r="P95" s="123" t="s">
        <v>17</v>
      </c>
      <c r="Q95" s="123" t="s">
        <v>18</v>
      </c>
      <c r="R95" s="123" t="s">
        <v>19</v>
      </c>
      <c r="S95" s="13" t="s">
        <v>253</v>
      </c>
      <c r="T95" s="272"/>
      <c r="U95" s="255"/>
    </row>
    <row r="96" spans="1:21" ht="20.45" customHeight="1" x14ac:dyDescent="0.3">
      <c r="A96" s="27">
        <v>5</v>
      </c>
      <c r="B96" s="23" t="s">
        <v>338</v>
      </c>
      <c r="C96" s="34" t="s">
        <v>474</v>
      </c>
      <c r="D96" s="25">
        <v>479800</v>
      </c>
      <c r="E96" s="115" t="s">
        <v>179</v>
      </c>
      <c r="F96" s="32" t="s">
        <v>45</v>
      </c>
      <c r="H96" s="23"/>
      <c r="J96" s="23"/>
      <c r="L96" s="23"/>
      <c r="N96" s="23"/>
      <c r="P96" s="23"/>
      <c r="R96" s="23"/>
      <c r="S96" s="32" t="s">
        <v>403</v>
      </c>
      <c r="T96" s="9" t="s">
        <v>726</v>
      </c>
      <c r="U96" s="223" t="s">
        <v>727</v>
      </c>
    </row>
    <row r="97" spans="1:21" ht="20.45" customHeight="1" x14ac:dyDescent="0.3">
      <c r="A97" s="35"/>
      <c r="B97" s="23" t="s">
        <v>339</v>
      </c>
      <c r="C97" s="1" t="s">
        <v>475</v>
      </c>
      <c r="D97" s="25"/>
      <c r="E97" s="42" t="s">
        <v>93</v>
      </c>
      <c r="F97" s="190" t="s">
        <v>552</v>
      </c>
      <c r="H97" s="23"/>
      <c r="J97" s="23"/>
      <c r="L97" s="23"/>
      <c r="N97" s="23"/>
      <c r="P97" s="23"/>
      <c r="R97" s="23"/>
      <c r="S97" s="22">
        <v>2568</v>
      </c>
      <c r="T97" s="23"/>
      <c r="U97" s="229"/>
    </row>
    <row r="98" spans="1:21" ht="20.45" customHeight="1" x14ac:dyDescent="0.3">
      <c r="A98" s="35"/>
      <c r="B98" s="23"/>
      <c r="C98" s="103" t="s">
        <v>461</v>
      </c>
      <c r="D98" s="25"/>
      <c r="F98" s="23"/>
      <c r="H98" s="23"/>
      <c r="J98" s="23"/>
      <c r="L98" s="23"/>
      <c r="N98" s="23"/>
      <c r="P98" s="23"/>
      <c r="R98" s="23"/>
      <c r="S98" s="23"/>
      <c r="T98" s="23"/>
      <c r="U98" s="229"/>
    </row>
    <row r="99" spans="1:21" ht="20.45" customHeight="1" x14ac:dyDescent="0.3">
      <c r="A99" s="35"/>
      <c r="B99" s="23"/>
      <c r="C99" s="1" t="s">
        <v>613</v>
      </c>
      <c r="D99" s="25"/>
      <c r="F99" s="23"/>
      <c r="H99" s="23"/>
      <c r="J99" s="23"/>
      <c r="L99" s="23"/>
      <c r="N99" s="23"/>
      <c r="P99" s="23"/>
      <c r="R99" s="23"/>
      <c r="S99" s="23"/>
      <c r="T99" s="23"/>
      <c r="U99" s="229"/>
    </row>
    <row r="100" spans="1:21" ht="20.45" customHeight="1" x14ac:dyDescent="0.3">
      <c r="A100" s="35"/>
      <c r="B100" s="23"/>
      <c r="C100" s="103" t="s">
        <v>476</v>
      </c>
      <c r="D100" s="25"/>
      <c r="F100" s="23"/>
      <c r="H100" s="23"/>
      <c r="J100" s="23"/>
      <c r="L100" s="23"/>
      <c r="N100" s="23"/>
      <c r="P100" s="23"/>
      <c r="R100" s="23"/>
      <c r="S100" s="23"/>
      <c r="T100" s="23"/>
      <c r="U100" s="229"/>
    </row>
    <row r="101" spans="1:21" ht="20.45" customHeight="1" x14ac:dyDescent="0.3">
      <c r="A101" s="28"/>
      <c r="B101" s="29" t="s">
        <v>463</v>
      </c>
      <c r="C101" s="108" t="s">
        <v>337</v>
      </c>
      <c r="D101" s="48"/>
      <c r="E101" s="31"/>
      <c r="F101" s="30"/>
      <c r="G101" s="31"/>
      <c r="H101" s="30"/>
      <c r="I101" s="31"/>
      <c r="J101" s="30"/>
      <c r="K101" s="31"/>
      <c r="L101" s="30"/>
      <c r="M101" s="31"/>
      <c r="N101" s="30"/>
      <c r="O101" s="31"/>
      <c r="P101" s="30"/>
      <c r="Q101" s="31"/>
      <c r="R101" s="30"/>
      <c r="S101" s="30"/>
      <c r="T101" s="30"/>
      <c r="U101" s="230"/>
    </row>
    <row r="102" spans="1:21" ht="20.45" customHeight="1" x14ac:dyDescent="0.3">
      <c r="A102" s="32">
        <v>6</v>
      </c>
      <c r="B102" s="23" t="s">
        <v>477</v>
      </c>
      <c r="C102" s="34" t="s">
        <v>478</v>
      </c>
      <c r="D102" s="101">
        <v>296000</v>
      </c>
      <c r="E102" s="115" t="s">
        <v>73</v>
      </c>
      <c r="F102" s="32" t="s">
        <v>45</v>
      </c>
      <c r="G102" s="102"/>
      <c r="H102" s="49"/>
      <c r="I102" s="102"/>
      <c r="J102" s="49"/>
      <c r="K102" s="102"/>
      <c r="L102" s="49"/>
      <c r="M102" s="102"/>
      <c r="N102" s="49"/>
      <c r="O102" s="102"/>
      <c r="P102" s="49"/>
      <c r="Q102" s="102"/>
      <c r="R102" s="49"/>
      <c r="S102" s="32" t="s">
        <v>262</v>
      </c>
      <c r="T102" s="49" t="s">
        <v>728</v>
      </c>
      <c r="U102" s="231" t="s">
        <v>727</v>
      </c>
    </row>
    <row r="103" spans="1:21" ht="20.45" customHeight="1" x14ac:dyDescent="0.3">
      <c r="A103" s="23"/>
      <c r="B103" s="23"/>
      <c r="C103" s="23" t="s">
        <v>479</v>
      </c>
      <c r="D103" s="23"/>
      <c r="E103" s="42" t="s">
        <v>74</v>
      </c>
      <c r="F103" s="190" t="s">
        <v>552</v>
      </c>
      <c r="H103" s="23"/>
      <c r="J103" s="23"/>
      <c r="L103" s="23"/>
      <c r="N103" s="23"/>
      <c r="P103" s="23"/>
      <c r="R103" s="23"/>
      <c r="S103" s="22">
        <v>2568</v>
      </c>
      <c r="T103" s="23"/>
      <c r="U103" s="229"/>
    </row>
    <row r="104" spans="1:21" ht="20.45" customHeight="1" x14ac:dyDescent="0.3">
      <c r="A104" s="23"/>
      <c r="B104" s="50"/>
      <c r="C104" s="50" t="s">
        <v>480</v>
      </c>
      <c r="D104" s="23"/>
      <c r="F104" s="23"/>
      <c r="H104" s="23"/>
      <c r="J104" s="23"/>
      <c r="L104" s="23"/>
      <c r="N104" s="23"/>
      <c r="P104" s="23"/>
      <c r="R104" s="23"/>
      <c r="S104" s="23"/>
      <c r="T104" s="23"/>
      <c r="U104" s="229"/>
    </row>
    <row r="105" spans="1:21" ht="20.45" customHeight="1" x14ac:dyDescent="0.3">
      <c r="A105" s="23"/>
      <c r="B105" s="23"/>
      <c r="C105" s="23" t="s">
        <v>481</v>
      </c>
      <c r="D105" s="107"/>
      <c r="F105" s="23"/>
      <c r="H105" s="23"/>
      <c r="J105" s="23"/>
      <c r="L105" s="23"/>
      <c r="N105" s="23"/>
      <c r="P105" s="23"/>
      <c r="R105" s="23"/>
      <c r="S105" s="23"/>
      <c r="T105" s="23"/>
      <c r="U105" s="229"/>
    </row>
    <row r="106" spans="1:21" ht="20.45" customHeight="1" x14ac:dyDescent="0.3">
      <c r="A106" s="23"/>
      <c r="B106" s="35"/>
      <c r="C106" s="23" t="s">
        <v>482</v>
      </c>
      <c r="D106" s="107"/>
      <c r="F106" s="23"/>
      <c r="H106" s="23"/>
      <c r="J106" s="23"/>
      <c r="L106" s="23"/>
      <c r="N106" s="23"/>
      <c r="P106" s="23"/>
      <c r="R106" s="23"/>
      <c r="S106" s="23"/>
      <c r="T106" s="23"/>
      <c r="U106" s="229"/>
    </row>
    <row r="107" spans="1:21" ht="20.45" customHeight="1" x14ac:dyDescent="0.3">
      <c r="A107" s="23"/>
      <c r="B107" s="35"/>
      <c r="C107" s="23" t="s">
        <v>483</v>
      </c>
      <c r="D107" s="107"/>
      <c r="F107" s="23"/>
      <c r="H107" s="23"/>
      <c r="J107" s="23"/>
      <c r="L107" s="23"/>
      <c r="N107" s="23"/>
      <c r="P107" s="23"/>
      <c r="R107" s="23"/>
      <c r="S107" s="23"/>
      <c r="T107" s="23"/>
      <c r="U107" s="229"/>
    </row>
    <row r="108" spans="1:21" ht="20.45" customHeight="1" x14ac:dyDescent="0.3">
      <c r="A108" s="23"/>
      <c r="B108" s="35"/>
      <c r="C108" s="23" t="s">
        <v>484</v>
      </c>
      <c r="D108" s="107"/>
      <c r="F108" s="23"/>
      <c r="H108" s="23"/>
      <c r="J108" s="23"/>
      <c r="L108" s="23"/>
      <c r="N108" s="23"/>
      <c r="P108" s="23"/>
      <c r="R108" s="23"/>
      <c r="S108" s="23"/>
      <c r="T108" s="23"/>
      <c r="U108" s="229"/>
    </row>
    <row r="109" spans="1:21" ht="20.45" customHeight="1" x14ac:dyDescent="0.3">
      <c r="A109" s="30"/>
      <c r="B109" s="29" t="s">
        <v>463</v>
      </c>
      <c r="C109" s="108" t="s">
        <v>337</v>
      </c>
      <c r="D109" s="38"/>
      <c r="E109" s="30"/>
      <c r="F109" s="30"/>
      <c r="G109" s="31"/>
      <c r="H109" s="30"/>
      <c r="I109" s="31"/>
      <c r="J109" s="30"/>
      <c r="K109" s="31"/>
      <c r="L109" s="30"/>
      <c r="M109" s="31"/>
      <c r="N109" s="30"/>
      <c r="O109" s="31"/>
      <c r="P109" s="30"/>
      <c r="Q109" s="31"/>
      <c r="R109" s="30"/>
      <c r="S109" s="30"/>
      <c r="T109" s="30"/>
      <c r="U109" s="230"/>
    </row>
    <row r="110" spans="1:21" ht="19.149999999999999" customHeight="1" x14ac:dyDescent="0.3">
      <c r="A110" s="27">
        <v>7</v>
      </c>
      <c r="B110" s="23" t="s">
        <v>485</v>
      </c>
      <c r="C110" s="34" t="s">
        <v>489</v>
      </c>
      <c r="D110" s="25">
        <v>470500</v>
      </c>
      <c r="E110" s="22" t="s">
        <v>96</v>
      </c>
      <c r="F110" s="22" t="s">
        <v>45</v>
      </c>
      <c r="G110" s="23"/>
      <c r="I110" s="23"/>
      <c r="K110" s="23"/>
      <c r="M110" s="23"/>
      <c r="O110" s="23"/>
      <c r="Q110" s="23"/>
      <c r="R110" s="23"/>
      <c r="S110" s="32" t="s">
        <v>254</v>
      </c>
      <c r="T110" s="9" t="s">
        <v>726</v>
      </c>
      <c r="U110" s="223" t="s">
        <v>727</v>
      </c>
    </row>
    <row r="111" spans="1:21" ht="19.149999999999999" customHeight="1" x14ac:dyDescent="0.3">
      <c r="A111" s="35"/>
      <c r="B111" s="50" t="s">
        <v>486</v>
      </c>
      <c r="C111" s="23" t="s">
        <v>488</v>
      </c>
      <c r="D111" s="23"/>
      <c r="E111" s="42" t="s">
        <v>97</v>
      </c>
      <c r="F111" s="190" t="s">
        <v>552</v>
      </c>
      <c r="G111" s="23"/>
      <c r="I111" s="23"/>
      <c r="K111" s="23"/>
      <c r="M111" s="23"/>
      <c r="O111" s="23"/>
      <c r="Q111" s="23"/>
      <c r="R111" s="23"/>
      <c r="S111" s="22">
        <v>2568</v>
      </c>
      <c r="T111" s="23"/>
      <c r="U111" s="229"/>
    </row>
    <row r="112" spans="1:21" ht="19.149999999999999" customHeight="1" x14ac:dyDescent="0.3">
      <c r="A112" s="35"/>
      <c r="B112" s="23" t="s">
        <v>97</v>
      </c>
      <c r="C112" s="1" t="s">
        <v>490</v>
      </c>
      <c r="D112" s="23"/>
      <c r="F112" s="23"/>
      <c r="G112" s="23"/>
      <c r="I112" s="23"/>
      <c r="K112" s="23"/>
      <c r="M112" s="23"/>
      <c r="O112" s="23"/>
      <c r="Q112" s="23"/>
      <c r="R112" s="23"/>
      <c r="S112" s="23"/>
      <c r="T112" s="23"/>
      <c r="U112" s="229"/>
    </row>
    <row r="113" spans="1:21" ht="19.149999999999999" customHeight="1" x14ac:dyDescent="0.3">
      <c r="A113" s="35"/>
      <c r="B113" s="23"/>
      <c r="C113" s="50" t="s">
        <v>612</v>
      </c>
      <c r="D113" s="23"/>
      <c r="F113" s="23"/>
      <c r="G113" s="23"/>
      <c r="I113" s="23"/>
      <c r="K113" s="23"/>
      <c r="M113" s="23"/>
      <c r="O113" s="23"/>
      <c r="Q113" s="23"/>
      <c r="R113" s="23"/>
      <c r="S113" s="23"/>
      <c r="T113" s="23"/>
      <c r="U113" s="229"/>
    </row>
    <row r="114" spans="1:21" ht="19.149999999999999" customHeight="1" x14ac:dyDescent="0.3">
      <c r="A114" s="35"/>
      <c r="B114" s="23"/>
      <c r="C114" s="50" t="s">
        <v>515</v>
      </c>
      <c r="D114" s="23"/>
      <c r="F114" s="23"/>
      <c r="G114" s="23"/>
      <c r="I114" s="23"/>
      <c r="K114" s="23"/>
      <c r="M114" s="23"/>
      <c r="O114" s="23"/>
      <c r="Q114" s="23"/>
      <c r="R114" s="23"/>
      <c r="S114" s="23"/>
      <c r="T114" s="23"/>
      <c r="U114" s="229"/>
    </row>
    <row r="115" spans="1:21" ht="19.149999999999999" customHeight="1" x14ac:dyDescent="0.3">
      <c r="A115" s="35"/>
      <c r="B115" s="23"/>
      <c r="C115" s="23" t="s">
        <v>516</v>
      </c>
      <c r="D115" s="23"/>
      <c r="F115" s="23"/>
      <c r="G115" s="23"/>
      <c r="I115" s="23"/>
      <c r="K115" s="23"/>
      <c r="M115" s="23"/>
      <c r="O115" s="23"/>
      <c r="Q115" s="23"/>
      <c r="R115" s="23"/>
      <c r="S115" s="23"/>
      <c r="T115" s="23"/>
      <c r="U115" s="229"/>
    </row>
    <row r="116" spans="1:21" ht="19.149999999999999" customHeight="1" x14ac:dyDescent="0.3">
      <c r="A116" s="35"/>
      <c r="B116" s="23"/>
      <c r="C116" s="50" t="s">
        <v>512</v>
      </c>
      <c r="D116" s="25"/>
      <c r="F116" s="23"/>
      <c r="H116" s="23"/>
      <c r="J116" s="23"/>
      <c r="L116" s="23"/>
      <c r="N116" s="23"/>
      <c r="P116" s="23"/>
      <c r="R116" s="23"/>
      <c r="S116" s="23"/>
      <c r="T116" s="23"/>
      <c r="U116" s="229"/>
    </row>
    <row r="117" spans="1:21" ht="19.149999999999999" customHeight="1" x14ac:dyDescent="0.3">
      <c r="A117" s="35"/>
      <c r="B117" s="23"/>
      <c r="C117" s="50" t="s">
        <v>514</v>
      </c>
      <c r="D117" s="25"/>
      <c r="F117" s="23"/>
      <c r="H117" s="23"/>
      <c r="J117" s="23"/>
      <c r="L117" s="23"/>
      <c r="N117" s="23"/>
      <c r="P117" s="23"/>
      <c r="R117" s="23"/>
      <c r="S117" s="23"/>
      <c r="T117" s="23"/>
      <c r="U117" s="229"/>
    </row>
    <row r="118" spans="1:21" ht="19.149999999999999" customHeight="1" x14ac:dyDescent="0.3">
      <c r="A118" s="28"/>
      <c r="B118" s="29" t="s">
        <v>487</v>
      </c>
      <c r="C118" s="108" t="s">
        <v>513</v>
      </c>
      <c r="D118" s="48"/>
      <c r="E118" s="31"/>
      <c r="F118" s="30"/>
      <c r="G118" s="31"/>
      <c r="H118" s="30"/>
      <c r="I118" s="31"/>
      <c r="J118" s="30"/>
      <c r="K118" s="31"/>
      <c r="L118" s="30"/>
      <c r="M118" s="31"/>
      <c r="N118" s="30"/>
      <c r="O118" s="31"/>
      <c r="P118" s="30"/>
      <c r="Q118" s="31"/>
      <c r="R118" s="30"/>
      <c r="S118" s="30"/>
      <c r="T118" s="30"/>
      <c r="U118" s="230"/>
    </row>
    <row r="119" spans="1:21" ht="20.45" customHeight="1" x14ac:dyDescent="0.3">
      <c r="A119" s="1"/>
      <c r="B119" s="43"/>
      <c r="C119" s="103"/>
    </row>
    <row r="120" spans="1:21" ht="20.45" customHeight="1" x14ac:dyDescent="0.3">
      <c r="A120" s="1"/>
      <c r="B120" s="43"/>
      <c r="C120" s="103"/>
    </row>
    <row r="121" spans="1:21" ht="20.45" customHeight="1" x14ac:dyDescent="0.3">
      <c r="A121" s="1"/>
      <c r="B121" s="43"/>
      <c r="C121" s="103"/>
    </row>
    <row r="122" spans="1:21" ht="20.45" customHeight="1" x14ac:dyDescent="0.3">
      <c r="A122" s="1"/>
      <c r="B122" s="43"/>
      <c r="C122" s="103"/>
      <c r="S122" s="1" t="s">
        <v>247</v>
      </c>
    </row>
    <row r="123" spans="1:21" ht="20.45" customHeight="1" x14ac:dyDescent="0.3">
      <c r="A123" s="122"/>
      <c r="B123" s="165" t="s">
        <v>336</v>
      </c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22"/>
    </row>
    <row r="124" spans="1:21" ht="17.45" customHeight="1" x14ac:dyDescent="0.3">
      <c r="A124" s="273" t="s">
        <v>4</v>
      </c>
      <c r="B124" s="273" t="s">
        <v>5</v>
      </c>
      <c r="C124" s="273" t="s">
        <v>6</v>
      </c>
      <c r="D124" s="273" t="s">
        <v>1</v>
      </c>
      <c r="E124" s="32" t="s">
        <v>7</v>
      </c>
      <c r="F124" s="274" t="s">
        <v>2</v>
      </c>
      <c r="G124" s="276" t="s">
        <v>259</v>
      </c>
      <c r="H124" s="277"/>
      <c r="I124" s="278"/>
      <c r="J124" s="277" t="s">
        <v>406</v>
      </c>
      <c r="K124" s="277"/>
      <c r="L124" s="277"/>
      <c r="M124" s="277"/>
      <c r="N124" s="277"/>
      <c r="O124" s="277"/>
      <c r="P124" s="277"/>
      <c r="Q124" s="277"/>
      <c r="R124" s="278"/>
      <c r="S124" s="9" t="s">
        <v>21</v>
      </c>
      <c r="T124" s="269" t="s">
        <v>720</v>
      </c>
      <c r="U124" s="254" t="s">
        <v>721</v>
      </c>
    </row>
    <row r="125" spans="1:21" ht="17.45" customHeight="1" x14ac:dyDescent="0.3">
      <c r="A125" s="273"/>
      <c r="B125" s="273"/>
      <c r="C125" s="273"/>
      <c r="D125" s="273"/>
      <c r="E125" s="51" t="s">
        <v>21</v>
      </c>
      <c r="F125" s="275"/>
      <c r="G125" s="123" t="s">
        <v>8</v>
      </c>
      <c r="H125" s="123" t="s">
        <v>9</v>
      </c>
      <c r="I125" s="123" t="s">
        <v>10</v>
      </c>
      <c r="J125" s="123" t="s">
        <v>11</v>
      </c>
      <c r="K125" s="123" t="s">
        <v>12</v>
      </c>
      <c r="L125" s="123" t="s">
        <v>13</v>
      </c>
      <c r="M125" s="123" t="s">
        <v>14</v>
      </c>
      <c r="N125" s="123" t="s">
        <v>15</v>
      </c>
      <c r="O125" s="123" t="s">
        <v>16</v>
      </c>
      <c r="P125" s="123" t="s">
        <v>17</v>
      </c>
      <c r="Q125" s="123" t="s">
        <v>18</v>
      </c>
      <c r="R125" s="123" t="s">
        <v>19</v>
      </c>
      <c r="S125" s="13" t="s">
        <v>253</v>
      </c>
      <c r="T125" s="270"/>
      <c r="U125" s="271"/>
    </row>
    <row r="126" spans="1:21" ht="19.149999999999999" customHeight="1" x14ac:dyDescent="0.3">
      <c r="A126" s="27">
        <v>8</v>
      </c>
      <c r="B126" s="23" t="s">
        <v>493</v>
      </c>
      <c r="C126" s="34" t="s">
        <v>494</v>
      </c>
      <c r="D126" s="101">
        <v>357000</v>
      </c>
      <c r="E126" s="22" t="s">
        <v>208</v>
      </c>
      <c r="F126" s="22" t="s">
        <v>45</v>
      </c>
      <c r="G126" s="23"/>
      <c r="I126" s="23"/>
      <c r="K126" s="23"/>
      <c r="M126" s="23"/>
      <c r="O126" s="23"/>
      <c r="Q126" s="23"/>
      <c r="R126" s="23"/>
      <c r="S126" s="32" t="s">
        <v>403</v>
      </c>
      <c r="T126" s="9" t="s">
        <v>726</v>
      </c>
      <c r="U126" s="223" t="s">
        <v>727</v>
      </c>
    </row>
    <row r="127" spans="1:21" ht="19.149999999999999" customHeight="1" x14ac:dyDescent="0.3">
      <c r="A127" s="35"/>
      <c r="B127" s="23" t="s">
        <v>492</v>
      </c>
      <c r="C127" s="23" t="s">
        <v>495</v>
      </c>
      <c r="D127" s="23"/>
      <c r="E127" s="42" t="s">
        <v>71</v>
      </c>
      <c r="F127" s="190" t="s">
        <v>552</v>
      </c>
      <c r="G127" s="23"/>
      <c r="I127" s="23"/>
      <c r="K127" s="23"/>
      <c r="M127" s="23"/>
      <c r="O127" s="23"/>
      <c r="Q127" s="23"/>
      <c r="R127" s="23"/>
      <c r="S127" s="22">
        <v>2568</v>
      </c>
      <c r="T127" s="23"/>
      <c r="U127" s="229"/>
    </row>
    <row r="128" spans="1:21" ht="19.149999999999999" customHeight="1" x14ac:dyDescent="0.3">
      <c r="A128" s="35"/>
      <c r="B128" s="23"/>
      <c r="C128" s="1" t="s">
        <v>496</v>
      </c>
      <c r="D128" s="23"/>
      <c r="F128" s="23"/>
      <c r="G128" s="23"/>
      <c r="I128" s="23"/>
      <c r="K128" s="23"/>
      <c r="M128" s="23"/>
      <c r="O128" s="23"/>
      <c r="Q128" s="23"/>
      <c r="R128" s="23"/>
      <c r="S128" s="23"/>
      <c r="T128" s="23"/>
      <c r="U128" s="229"/>
    </row>
    <row r="129" spans="1:21" ht="19.149999999999999" customHeight="1" x14ac:dyDescent="0.3">
      <c r="A129" s="35"/>
      <c r="B129" s="23"/>
      <c r="C129" s="1" t="s">
        <v>497</v>
      </c>
      <c r="D129" s="23"/>
      <c r="F129" s="23"/>
      <c r="G129" s="23"/>
      <c r="I129" s="23"/>
      <c r="K129" s="23"/>
      <c r="M129" s="23"/>
      <c r="O129" s="23"/>
      <c r="Q129" s="23"/>
      <c r="R129" s="23"/>
      <c r="S129" s="23"/>
      <c r="T129" s="23"/>
      <c r="U129" s="229"/>
    </row>
    <row r="130" spans="1:21" ht="19.149999999999999" customHeight="1" x14ac:dyDescent="0.3">
      <c r="A130" s="35"/>
      <c r="B130" s="23"/>
      <c r="C130" s="103" t="s">
        <v>498</v>
      </c>
      <c r="D130" s="23"/>
      <c r="F130" s="23"/>
      <c r="G130" s="23"/>
      <c r="I130" s="23"/>
      <c r="K130" s="23"/>
      <c r="M130" s="23"/>
      <c r="O130" s="23"/>
      <c r="Q130" s="23"/>
      <c r="R130" s="23"/>
      <c r="S130" s="23"/>
      <c r="T130" s="23"/>
      <c r="U130" s="229"/>
    </row>
    <row r="131" spans="1:21" ht="19.149999999999999" customHeight="1" x14ac:dyDescent="0.3">
      <c r="A131" s="35"/>
      <c r="B131" s="23"/>
      <c r="C131" s="103" t="s">
        <v>500</v>
      </c>
      <c r="D131" s="23"/>
      <c r="F131" s="23"/>
      <c r="G131" s="23"/>
      <c r="I131" s="23"/>
      <c r="K131" s="23"/>
      <c r="M131" s="23"/>
      <c r="O131" s="23"/>
      <c r="Q131" s="23"/>
      <c r="R131" s="23"/>
      <c r="S131" s="23"/>
      <c r="T131" s="23"/>
      <c r="U131" s="229"/>
    </row>
    <row r="132" spans="1:21" ht="19.149999999999999" customHeight="1" x14ac:dyDescent="0.3">
      <c r="A132" s="35"/>
      <c r="B132" s="23"/>
      <c r="C132" s="103" t="s">
        <v>499</v>
      </c>
      <c r="D132" s="23"/>
      <c r="F132" s="23"/>
      <c r="G132" s="23"/>
      <c r="I132" s="23"/>
      <c r="K132" s="23"/>
      <c r="M132" s="23"/>
      <c r="O132" s="23"/>
      <c r="Q132" s="23"/>
      <c r="R132" s="23"/>
      <c r="S132" s="23"/>
      <c r="T132" s="23"/>
      <c r="U132" s="229"/>
    </row>
    <row r="133" spans="1:21" ht="19.149999999999999" customHeight="1" x14ac:dyDescent="0.3">
      <c r="A133" s="28"/>
      <c r="B133" s="29" t="s">
        <v>487</v>
      </c>
      <c r="C133" s="108" t="s">
        <v>491</v>
      </c>
      <c r="D133" s="48"/>
      <c r="E133" s="31"/>
      <c r="F133" s="30"/>
      <c r="G133" s="31"/>
      <c r="H133" s="30"/>
      <c r="I133" s="31"/>
      <c r="J133" s="30"/>
      <c r="K133" s="31"/>
      <c r="L133" s="30"/>
      <c r="M133" s="31"/>
      <c r="N133" s="30"/>
      <c r="O133" s="31"/>
      <c r="P133" s="30"/>
      <c r="Q133" s="31"/>
      <c r="R133" s="30"/>
      <c r="S133" s="30"/>
      <c r="T133" s="30"/>
      <c r="U133" s="230"/>
    </row>
    <row r="134" spans="1:21" ht="19.149999999999999" customHeight="1" x14ac:dyDescent="0.3">
      <c r="A134" s="27">
        <v>9</v>
      </c>
      <c r="B134" s="23" t="s">
        <v>501</v>
      </c>
      <c r="C134" s="1" t="s">
        <v>504</v>
      </c>
      <c r="D134" s="101">
        <v>178900</v>
      </c>
      <c r="E134" s="22" t="s">
        <v>179</v>
      </c>
      <c r="F134" s="22" t="s">
        <v>45</v>
      </c>
      <c r="G134" s="23"/>
      <c r="I134" s="23"/>
      <c r="K134" s="23"/>
      <c r="M134" s="23"/>
      <c r="O134" s="23"/>
      <c r="Q134" s="23"/>
      <c r="R134" s="23"/>
      <c r="S134" s="32" t="s">
        <v>254</v>
      </c>
      <c r="T134" s="9" t="s">
        <v>726</v>
      </c>
      <c r="U134" s="223" t="s">
        <v>727</v>
      </c>
    </row>
    <row r="135" spans="1:21" ht="19.149999999999999" customHeight="1" x14ac:dyDescent="0.3">
      <c r="A135" s="35"/>
      <c r="B135" s="23" t="s">
        <v>502</v>
      </c>
      <c r="C135" s="1" t="s">
        <v>506</v>
      </c>
      <c r="D135" s="25"/>
      <c r="E135" s="42" t="s">
        <v>204</v>
      </c>
      <c r="F135" s="190" t="s">
        <v>552</v>
      </c>
      <c r="H135" s="23"/>
      <c r="J135" s="23"/>
      <c r="L135" s="23"/>
      <c r="N135" s="23"/>
      <c r="P135" s="23"/>
      <c r="R135" s="23"/>
      <c r="S135" s="22">
        <v>2568</v>
      </c>
      <c r="T135" s="23"/>
      <c r="U135" s="229"/>
    </row>
    <row r="136" spans="1:21" ht="19.149999999999999" customHeight="1" x14ac:dyDescent="0.3">
      <c r="A136" s="35"/>
      <c r="B136" s="23" t="s">
        <v>503</v>
      </c>
      <c r="C136" s="103" t="s">
        <v>505</v>
      </c>
      <c r="D136" s="25"/>
      <c r="F136" s="23"/>
      <c r="H136" s="23"/>
      <c r="J136" s="23"/>
      <c r="L136" s="23"/>
      <c r="N136" s="23"/>
      <c r="P136" s="23"/>
      <c r="R136" s="23"/>
      <c r="S136" s="23"/>
      <c r="T136" s="23"/>
      <c r="U136" s="229"/>
    </row>
    <row r="137" spans="1:21" ht="19.149999999999999" customHeight="1" x14ac:dyDescent="0.3">
      <c r="A137" s="35"/>
      <c r="B137" s="23"/>
      <c r="C137" s="103" t="s">
        <v>611</v>
      </c>
      <c r="D137" s="25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R137" s="23"/>
      <c r="S137" s="23"/>
      <c r="T137" s="23"/>
      <c r="U137" s="229"/>
    </row>
    <row r="138" spans="1:21" ht="19.149999999999999" customHeight="1" x14ac:dyDescent="0.3">
      <c r="A138" s="35"/>
      <c r="B138" s="23"/>
      <c r="C138" s="103" t="s">
        <v>507</v>
      </c>
      <c r="D138" s="25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R138" s="23"/>
      <c r="S138" s="23"/>
      <c r="T138" s="23"/>
      <c r="U138" s="229"/>
    </row>
    <row r="139" spans="1:21" ht="19.149999999999999" customHeight="1" x14ac:dyDescent="0.3">
      <c r="A139" s="35"/>
      <c r="B139" s="23"/>
      <c r="C139" s="103" t="s">
        <v>610</v>
      </c>
      <c r="D139" s="25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R139" s="23"/>
      <c r="S139" s="23"/>
      <c r="T139" s="23"/>
      <c r="U139" s="229"/>
    </row>
    <row r="140" spans="1:21" ht="19.149999999999999" customHeight="1" x14ac:dyDescent="0.3">
      <c r="A140" s="35"/>
      <c r="B140" s="23"/>
      <c r="C140" s="103" t="s">
        <v>508</v>
      </c>
      <c r="D140" s="23"/>
      <c r="F140" s="23"/>
      <c r="G140" s="23"/>
      <c r="I140" s="23"/>
      <c r="K140" s="23"/>
      <c r="M140" s="23"/>
      <c r="O140" s="23"/>
      <c r="Q140" s="23"/>
      <c r="R140" s="23"/>
      <c r="S140" s="23"/>
      <c r="T140" s="23"/>
      <c r="U140" s="229"/>
    </row>
    <row r="141" spans="1:21" ht="19.149999999999999" customHeight="1" x14ac:dyDescent="0.3">
      <c r="A141" s="35"/>
      <c r="B141" s="23"/>
      <c r="C141" s="103" t="s">
        <v>509</v>
      </c>
      <c r="D141" s="23"/>
      <c r="F141" s="23"/>
      <c r="G141" s="23"/>
      <c r="I141" s="23"/>
      <c r="K141" s="23"/>
      <c r="M141" s="23"/>
      <c r="O141" s="23"/>
      <c r="Q141" s="23"/>
      <c r="R141" s="23"/>
      <c r="S141" s="23"/>
      <c r="T141" s="23"/>
      <c r="U141" s="229"/>
    </row>
    <row r="142" spans="1:21" ht="19.149999999999999" customHeight="1" x14ac:dyDescent="0.3">
      <c r="A142" s="35"/>
      <c r="B142" s="23"/>
      <c r="C142" s="103" t="s">
        <v>510</v>
      </c>
      <c r="D142" s="23"/>
      <c r="F142" s="23"/>
      <c r="H142" s="23"/>
      <c r="I142" s="23"/>
      <c r="J142" s="23"/>
      <c r="K142" s="23"/>
      <c r="L142" s="23"/>
      <c r="M142" s="23"/>
      <c r="N142" s="23"/>
      <c r="O142" s="23"/>
      <c r="P142" s="23"/>
      <c r="R142" s="23"/>
      <c r="S142" s="23"/>
      <c r="T142" s="23"/>
      <c r="U142" s="229"/>
    </row>
    <row r="143" spans="1:21" ht="19.149999999999999" customHeight="1" x14ac:dyDescent="0.3">
      <c r="A143" s="35"/>
      <c r="B143" s="23"/>
      <c r="C143" s="103" t="s">
        <v>511</v>
      </c>
      <c r="D143" s="23"/>
      <c r="F143" s="23"/>
      <c r="H143" s="23"/>
      <c r="I143" s="23"/>
      <c r="J143" s="23"/>
      <c r="K143" s="23"/>
      <c r="L143" s="23"/>
      <c r="M143" s="23"/>
      <c r="N143" s="23"/>
      <c r="O143" s="23"/>
      <c r="P143" s="23"/>
      <c r="R143" s="23"/>
      <c r="S143" s="23"/>
      <c r="T143" s="23"/>
      <c r="U143" s="229"/>
    </row>
    <row r="144" spans="1:21" ht="19.149999999999999" customHeight="1" x14ac:dyDescent="0.3">
      <c r="A144" s="28"/>
      <c r="B144" s="29" t="s">
        <v>487</v>
      </c>
      <c r="C144" s="108" t="s">
        <v>337</v>
      </c>
      <c r="D144" s="48"/>
      <c r="E144" s="31"/>
      <c r="F144" s="30"/>
      <c r="G144" s="31"/>
      <c r="H144" s="30"/>
      <c r="I144" s="31"/>
      <c r="J144" s="30"/>
      <c r="K144" s="31"/>
      <c r="L144" s="30"/>
      <c r="M144" s="31"/>
      <c r="N144" s="30"/>
      <c r="O144" s="31"/>
      <c r="P144" s="30"/>
      <c r="Q144" s="31"/>
      <c r="R144" s="30"/>
      <c r="S144" s="30"/>
      <c r="T144" s="30"/>
      <c r="U144" s="230"/>
    </row>
    <row r="145" spans="1:21" ht="20.45" customHeight="1" x14ac:dyDescent="0.3">
      <c r="A145" s="27">
        <v>10</v>
      </c>
      <c r="B145" s="23" t="s">
        <v>619</v>
      </c>
      <c r="C145" s="34" t="s">
        <v>564</v>
      </c>
      <c r="D145" s="25">
        <v>336000</v>
      </c>
      <c r="E145" s="115" t="s">
        <v>178</v>
      </c>
      <c r="F145" s="32" t="s">
        <v>45</v>
      </c>
      <c r="H145" s="23"/>
      <c r="J145" s="23"/>
      <c r="L145" s="23"/>
      <c r="N145" s="23"/>
      <c r="P145" s="23"/>
      <c r="R145" s="23"/>
      <c r="S145" s="32" t="s">
        <v>567</v>
      </c>
      <c r="T145" s="49" t="s">
        <v>728</v>
      </c>
      <c r="U145" s="231" t="s">
        <v>727</v>
      </c>
    </row>
    <row r="146" spans="1:21" ht="20.45" customHeight="1" x14ac:dyDescent="0.3">
      <c r="A146" s="35"/>
      <c r="B146" s="23" t="s">
        <v>621</v>
      </c>
      <c r="C146" s="103" t="s">
        <v>565</v>
      </c>
      <c r="D146" s="25"/>
      <c r="E146" s="42" t="s">
        <v>94</v>
      </c>
      <c r="F146" s="190" t="s">
        <v>552</v>
      </c>
      <c r="H146" s="23"/>
      <c r="J146" s="23"/>
      <c r="L146" s="23"/>
      <c r="N146" s="23"/>
      <c r="P146" s="23"/>
      <c r="R146" s="23"/>
      <c r="S146" s="22">
        <v>2567</v>
      </c>
      <c r="T146" s="23"/>
      <c r="U146" s="229"/>
    </row>
    <row r="147" spans="1:21" ht="20.45" customHeight="1" x14ac:dyDescent="0.3">
      <c r="A147" s="35"/>
      <c r="B147" s="23" t="s">
        <v>620</v>
      </c>
      <c r="C147" s="103" t="s">
        <v>622</v>
      </c>
      <c r="D147" s="25"/>
      <c r="F147" s="23"/>
      <c r="H147" s="23"/>
      <c r="J147" s="23"/>
      <c r="L147" s="23"/>
      <c r="N147" s="23"/>
      <c r="P147" s="23"/>
      <c r="R147" s="23"/>
      <c r="S147" s="23"/>
      <c r="T147" s="23"/>
      <c r="U147" s="229"/>
    </row>
    <row r="148" spans="1:21" ht="20.45" customHeight="1" x14ac:dyDescent="0.3">
      <c r="A148" s="35"/>
      <c r="B148" s="23"/>
      <c r="C148" s="1" t="s">
        <v>623</v>
      </c>
      <c r="D148" s="25"/>
      <c r="F148" s="23"/>
      <c r="H148" s="23"/>
      <c r="J148" s="23"/>
      <c r="L148" s="23"/>
      <c r="N148" s="23"/>
      <c r="P148" s="23"/>
      <c r="R148" s="23"/>
      <c r="S148" s="23"/>
      <c r="T148" s="23"/>
      <c r="U148" s="229"/>
    </row>
    <row r="149" spans="1:21" ht="20.45" customHeight="1" x14ac:dyDescent="0.3">
      <c r="A149" s="35"/>
      <c r="B149" s="200" t="s">
        <v>562</v>
      </c>
      <c r="C149" s="103" t="s">
        <v>566</v>
      </c>
      <c r="D149" s="25"/>
      <c r="F149" s="23"/>
      <c r="H149" s="23"/>
      <c r="J149" s="23"/>
      <c r="L149" s="23"/>
      <c r="N149" s="23"/>
      <c r="P149" s="23"/>
      <c r="R149" s="23"/>
      <c r="S149" s="23"/>
      <c r="T149" s="23"/>
      <c r="U149" s="229"/>
    </row>
    <row r="150" spans="1:21" ht="20.45" customHeight="1" x14ac:dyDescent="0.3">
      <c r="A150" s="28"/>
      <c r="B150" s="29" t="s">
        <v>563</v>
      </c>
      <c r="C150" s="108" t="s">
        <v>337</v>
      </c>
      <c r="D150" s="48"/>
      <c r="E150" s="31"/>
      <c r="F150" s="30"/>
      <c r="G150" s="31"/>
      <c r="H150" s="30"/>
      <c r="I150" s="31"/>
      <c r="J150" s="30"/>
      <c r="K150" s="31"/>
      <c r="L150" s="30"/>
      <c r="M150" s="31"/>
      <c r="N150" s="30"/>
      <c r="O150" s="31"/>
      <c r="P150" s="30"/>
      <c r="Q150" s="31"/>
      <c r="R150" s="30"/>
      <c r="S150" s="30"/>
      <c r="T150" s="30"/>
      <c r="U150" s="230"/>
    </row>
    <row r="151" spans="1:21" ht="20.45" customHeight="1" x14ac:dyDescent="0.3">
      <c r="A151" s="102"/>
      <c r="B151" s="201"/>
      <c r="C151" s="100"/>
      <c r="D151" s="2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21" ht="20.45" customHeight="1" x14ac:dyDescent="0.3">
      <c r="A152" s="1"/>
      <c r="B152" s="43"/>
      <c r="C152" s="103"/>
      <c r="D152" s="44"/>
    </row>
    <row r="153" spans="1:21" ht="20.45" customHeight="1" x14ac:dyDescent="0.3">
      <c r="A153" s="1"/>
      <c r="B153" s="43"/>
      <c r="C153" s="103"/>
      <c r="D153" s="44"/>
    </row>
    <row r="154" spans="1:21" ht="20.45" customHeight="1" x14ac:dyDescent="0.3">
      <c r="A154" s="1"/>
      <c r="B154" s="43"/>
      <c r="C154" s="103"/>
      <c r="S154" s="1" t="s">
        <v>248</v>
      </c>
    </row>
    <row r="155" spans="1:21" ht="20.45" customHeight="1" x14ac:dyDescent="0.3">
      <c r="A155" s="122"/>
      <c r="B155" s="165" t="s">
        <v>336</v>
      </c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22"/>
    </row>
    <row r="156" spans="1:21" ht="17.45" customHeight="1" x14ac:dyDescent="0.3">
      <c r="A156" s="273" t="s">
        <v>4</v>
      </c>
      <c r="B156" s="273" t="s">
        <v>5</v>
      </c>
      <c r="C156" s="273" t="s">
        <v>6</v>
      </c>
      <c r="D156" s="273" t="s">
        <v>1</v>
      </c>
      <c r="E156" s="32" t="s">
        <v>7</v>
      </c>
      <c r="F156" s="274" t="s">
        <v>2</v>
      </c>
      <c r="G156" s="276" t="s">
        <v>259</v>
      </c>
      <c r="H156" s="277"/>
      <c r="I156" s="278"/>
      <c r="J156" s="277" t="s">
        <v>406</v>
      </c>
      <c r="K156" s="277"/>
      <c r="L156" s="277"/>
      <c r="M156" s="277"/>
      <c r="N156" s="277"/>
      <c r="O156" s="277"/>
      <c r="P156" s="277"/>
      <c r="Q156" s="277"/>
      <c r="R156" s="278"/>
      <c r="S156" s="9" t="s">
        <v>21</v>
      </c>
      <c r="T156" s="269" t="s">
        <v>720</v>
      </c>
      <c r="U156" s="254" t="s">
        <v>721</v>
      </c>
    </row>
    <row r="157" spans="1:21" ht="17.45" customHeight="1" x14ac:dyDescent="0.3">
      <c r="A157" s="273"/>
      <c r="B157" s="273"/>
      <c r="C157" s="273"/>
      <c r="D157" s="273"/>
      <c r="E157" s="51" t="s">
        <v>21</v>
      </c>
      <c r="F157" s="275"/>
      <c r="G157" s="123" t="s">
        <v>8</v>
      </c>
      <c r="H157" s="123" t="s">
        <v>9</v>
      </c>
      <c r="I157" s="123" t="s">
        <v>10</v>
      </c>
      <c r="J157" s="123" t="s">
        <v>11</v>
      </c>
      <c r="K157" s="123" t="s">
        <v>12</v>
      </c>
      <c r="L157" s="123" t="s">
        <v>13</v>
      </c>
      <c r="M157" s="123" t="s">
        <v>14</v>
      </c>
      <c r="N157" s="123" t="s">
        <v>15</v>
      </c>
      <c r="O157" s="123" t="s">
        <v>16</v>
      </c>
      <c r="P157" s="123" t="s">
        <v>17</v>
      </c>
      <c r="Q157" s="123" t="s">
        <v>18</v>
      </c>
      <c r="R157" s="123" t="s">
        <v>19</v>
      </c>
      <c r="S157" s="13" t="s">
        <v>253</v>
      </c>
      <c r="T157" s="270"/>
      <c r="U157" s="271"/>
    </row>
    <row r="158" spans="1:21" ht="20.45" customHeight="1" x14ac:dyDescent="0.3">
      <c r="A158" s="32">
        <v>11</v>
      </c>
      <c r="B158" s="23" t="s">
        <v>625</v>
      </c>
      <c r="C158" s="34" t="s">
        <v>586</v>
      </c>
      <c r="D158" s="101">
        <v>168000</v>
      </c>
      <c r="E158" s="115" t="s">
        <v>179</v>
      </c>
      <c r="F158" s="32" t="s">
        <v>45</v>
      </c>
      <c r="G158" s="102"/>
      <c r="H158" s="49"/>
      <c r="I158" s="102"/>
      <c r="J158" s="49"/>
      <c r="K158" s="102"/>
      <c r="L158" s="49"/>
      <c r="M158" s="102"/>
      <c r="N158" s="49"/>
      <c r="O158" s="102"/>
      <c r="P158" s="49"/>
      <c r="Q158" s="102"/>
      <c r="R158" s="49"/>
      <c r="S158" s="32" t="s">
        <v>404</v>
      </c>
      <c r="T158" s="49" t="s">
        <v>728</v>
      </c>
      <c r="U158" s="231" t="s">
        <v>727</v>
      </c>
    </row>
    <row r="159" spans="1:21" ht="20.45" customHeight="1" x14ac:dyDescent="0.3">
      <c r="A159" s="23"/>
      <c r="B159" s="50" t="s">
        <v>624</v>
      </c>
      <c r="C159" s="23" t="s">
        <v>601</v>
      </c>
      <c r="D159" s="23"/>
      <c r="E159" s="42" t="s">
        <v>93</v>
      </c>
      <c r="F159" s="190" t="s">
        <v>552</v>
      </c>
      <c r="H159" s="23"/>
      <c r="J159" s="23"/>
      <c r="L159" s="23"/>
      <c r="N159" s="23"/>
      <c r="P159" s="23"/>
      <c r="R159" s="23"/>
      <c r="S159" s="22">
        <v>2568</v>
      </c>
      <c r="T159" s="23"/>
      <c r="U159" s="229"/>
    </row>
    <row r="160" spans="1:21" ht="20.45" customHeight="1" x14ac:dyDescent="0.3">
      <c r="A160" s="23"/>
      <c r="B160" s="50" t="s">
        <v>599</v>
      </c>
      <c r="C160" s="50" t="s">
        <v>600</v>
      </c>
      <c r="D160" s="23"/>
      <c r="F160" s="23"/>
      <c r="H160" s="23"/>
      <c r="J160" s="23"/>
      <c r="L160" s="23"/>
      <c r="N160" s="23"/>
      <c r="P160" s="23"/>
      <c r="R160" s="23"/>
      <c r="S160" s="23"/>
      <c r="T160" s="23"/>
      <c r="U160" s="229"/>
    </row>
    <row r="161" spans="1:21" ht="20.45" customHeight="1" x14ac:dyDescent="0.3">
      <c r="A161" s="23"/>
      <c r="B161" s="23" t="s">
        <v>598</v>
      </c>
      <c r="C161" s="23" t="s">
        <v>597</v>
      </c>
      <c r="D161" s="107"/>
      <c r="F161" s="23"/>
      <c r="H161" s="23"/>
      <c r="J161" s="23"/>
      <c r="L161" s="23"/>
      <c r="N161" s="23"/>
      <c r="P161" s="23"/>
      <c r="R161" s="23"/>
      <c r="S161" s="23"/>
      <c r="T161" s="23"/>
      <c r="U161" s="229"/>
    </row>
    <row r="162" spans="1:21" ht="20.45" customHeight="1" x14ac:dyDescent="0.3">
      <c r="A162" s="23"/>
      <c r="B162" s="35"/>
      <c r="C162" s="23" t="s">
        <v>602</v>
      </c>
      <c r="D162" s="107"/>
      <c r="F162" s="23"/>
      <c r="H162" s="23"/>
      <c r="J162" s="23"/>
      <c r="L162" s="23"/>
      <c r="N162" s="23"/>
      <c r="P162" s="23"/>
      <c r="R162" s="23"/>
      <c r="S162" s="23"/>
      <c r="T162" s="23"/>
      <c r="U162" s="229"/>
    </row>
    <row r="163" spans="1:21" ht="20.45" customHeight="1" x14ac:dyDescent="0.3">
      <c r="A163" s="23"/>
      <c r="B163" s="35"/>
      <c r="C163" s="23" t="s">
        <v>603</v>
      </c>
      <c r="D163" s="107"/>
      <c r="F163" s="23"/>
      <c r="H163" s="23"/>
      <c r="J163" s="23"/>
      <c r="L163" s="23"/>
      <c r="N163" s="23"/>
      <c r="P163" s="23"/>
      <c r="R163" s="23"/>
      <c r="S163" s="23"/>
      <c r="T163" s="23"/>
      <c r="U163" s="229"/>
    </row>
    <row r="164" spans="1:21" ht="20.45" customHeight="1" x14ac:dyDescent="0.4">
      <c r="A164" s="23"/>
      <c r="B164" s="200" t="s">
        <v>562</v>
      </c>
      <c r="C164" s="23" t="s">
        <v>626</v>
      </c>
      <c r="D164" s="107"/>
      <c r="F164" s="23"/>
      <c r="H164" s="23"/>
      <c r="J164" s="23"/>
      <c r="L164" s="23"/>
      <c r="N164" s="23"/>
      <c r="P164" s="23"/>
      <c r="R164" s="23"/>
      <c r="S164" s="23"/>
      <c r="T164" s="23"/>
      <c r="U164" s="229"/>
    </row>
    <row r="165" spans="1:21" ht="20.45" customHeight="1" x14ac:dyDescent="0.3">
      <c r="A165" s="30"/>
      <c r="B165" s="29" t="s">
        <v>563</v>
      </c>
      <c r="C165" s="108" t="s">
        <v>337</v>
      </c>
      <c r="D165" s="38"/>
      <c r="E165" s="30"/>
      <c r="F165" s="30"/>
      <c r="G165" s="31"/>
      <c r="H165" s="30"/>
      <c r="I165" s="31"/>
      <c r="J165" s="30"/>
      <c r="K165" s="31"/>
      <c r="L165" s="30"/>
      <c r="M165" s="31"/>
      <c r="N165" s="30"/>
      <c r="O165" s="31"/>
      <c r="P165" s="30"/>
      <c r="Q165" s="31"/>
      <c r="R165" s="30"/>
      <c r="S165" s="30"/>
      <c r="T165" s="30"/>
      <c r="U165" s="230"/>
    </row>
    <row r="166" spans="1:21" ht="19.149999999999999" customHeight="1" x14ac:dyDescent="0.3">
      <c r="A166" s="27">
        <v>12</v>
      </c>
      <c r="B166" s="23" t="s">
        <v>630</v>
      </c>
      <c r="C166" s="34" t="s">
        <v>627</v>
      </c>
      <c r="D166" s="25">
        <v>499000</v>
      </c>
      <c r="E166" s="22" t="s">
        <v>202</v>
      </c>
      <c r="F166" s="22" t="s">
        <v>45</v>
      </c>
      <c r="G166" s="23"/>
      <c r="I166" s="23"/>
      <c r="K166" s="23"/>
      <c r="M166" s="23"/>
      <c r="O166" s="23"/>
      <c r="Q166" s="23"/>
      <c r="R166" s="23"/>
      <c r="S166" s="32" t="s">
        <v>254</v>
      </c>
      <c r="T166" s="9" t="s">
        <v>726</v>
      </c>
      <c r="U166" s="223" t="s">
        <v>727</v>
      </c>
    </row>
    <row r="167" spans="1:21" ht="19.149999999999999" customHeight="1" x14ac:dyDescent="0.3">
      <c r="A167" s="35"/>
      <c r="B167" s="50" t="s">
        <v>579</v>
      </c>
      <c r="C167" s="23" t="s">
        <v>628</v>
      </c>
      <c r="D167" s="23"/>
      <c r="E167" s="42" t="s">
        <v>72</v>
      </c>
      <c r="F167" s="190" t="s">
        <v>552</v>
      </c>
      <c r="G167" s="23"/>
      <c r="I167" s="23"/>
      <c r="K167" s="23"/>
      <c r="M167" s="23"/>
      <c r="O167" s="23"/>
      <c r="Q167" s="23"/>
      <c r="R167" s="23"/>
      <c r="S167" s="22">
        <v>2568</v>
      </c>
      <c r="T167" s="23"/>
      <c r="U167" s="229"/>
    </row>
    <row r="168" spans="1:21" ht="19.149999999999999" customHeight="1" x14ac:dyDescent="0.3">
      <c r="A168" s="35"/>
      <c r="B168" s="23" t="s">
        <v>596</v>
      </c>
      <c r="C168" s="1" t="s">
        <v>629</v>
      </c>
      <c r="D168" s="23"/>
      <c r="F168" s="23"/>
      <c r="G168" s="23"/>
      <c r="I168" s="23"/>
      <c r="K168" s="23"/>
      <c r="M168" s="23"/>
      <c r="O168" s="23"/>
      <c r="Q168" s="23"/>
      <c r="R168" s="23"/>
      <c r="S168" s="23"/>
      <c r="T168" s="23"/>
      <c r="U168" s="229"/>
    </row>
    <row r="169" spans="1:21" ht="19.149999999999999" customHeight="1" x14ac:dyDescent="0.3">
      <c r="A169" s="35"/>
      <c r="B169" s="23"/>
      <c r="C169" s="50" t="s">
        <v>337</v>
      </c>
      <c r="D169" s="23"/>
      <c r="F169" s="23"/>
      <c r="G169" s="23"/>
      <c r="I169" s="23"/>
      <c r="K169" s="23"/>
      <c r="M169" s="23"/>
      <c r="O169" s="23"/>
      <c r="Q169" s="23"/>
      <c r="R169" s="23"/>
      <c r="S169" s="23"/>
      <c r="T169" s="23"/>
      <c r="U169" s="229"/>
    </row>
    <row r="170" spans="1:21" ht="19.149999999999999" customHeight="1" x14ac:dyDescent="0.3">
      <c r="A170" s="35"/>
      <c r="B170" s="200" t="s">
        <v>562</v>
      </c>
      <c r="C170" s="50"/>
      <c r="D170" s="25"/>
      <c r="F170" s="23"/>
      <c r="H170" s="23"/>
      <c r="J170" s="23"/>
      <c r="L170" s="23"/>
      <c r="N170" s="23"/>
      <c r="P170" s="23"/>
      <c r="R170" s="23"/>
      <c r="S170" s="23"/>
      <c r="T170" s="23"/>
      <c r="U170" s="229"/>
    </row>
    <row r="171" spans="1:21" ht="19.149999999999999" customHeight="1" x14ac:dyDescent="0.3">
      <c r="A171" s="28"/>
      <c r="B171" s="29" t="s">
        <v>563</v>
      </c>
      <c r="C171" s="108"/>
      <c r="D171" s="48"/>
      <c r="E171" s="31"/>
      <c r="F171" s="30"/>
      <c r="G171" s="31"/>
      <c r="H171" s="30"/>
      <c r="I171" s="31"/>
      <c r="J171" s="30"/>
      <c r="K171" s="31"/>
      <c r="L171" s="30"/>
      <c r="M171" s="31"/>
      <c r="N171" s="30"/>
      <c r="O171" s="31"/>
      <c r="P171" s="30"/>
      <c r="Q171" s="31"/>
      <c r="R171" s="30"/>
      <c r="S171" s="30"/>
      <c r="T171" s="30"/>
      <c r="U171" s="230"/>
    </row>
    <row r="172" spans="1:21" ht="20.45" customHeight="1" x14ac:dyDescent="0.3">
      <c r="A172" s="27">
        <v>13</v>
      </c>
      <c r="B172" s="23" t="s">
        <v>625</v>
      </c>
      <c r="C172" s="34" t="s">
        <v>586</v>
      </c>
      <c r="D172" s="25">
        <v>233000</v>
      </c>
      <c r="E172" s="115" t="s">
        <v>179</v>
      </c>
      <c r="F172" s="32" t="s">
        <v>45</v>
      </c>
      <c r="H172" s="23"/>
      <c r="J172" s="23"/>
      <c r="L172" s="23"/>
      <c r="N172" s="23"/>
      <c r="P172" s="23"/>
      <c r="R172" s="23"/>
      <c r="S172" s="32" t="s">
        <v>398</v>
      </c>
      <c r="T172" s="49" t="s">
        <v>728</v>
      </c>
      <c r="U172" s="223" t="s">
        <v>727</v>
      </c>
    </row>
    <row r="173" spans="1:21" ht="20.45" customHeight="1" x14ac:dyDescent="0.3">
      <c r="A173" s="35"/>
      <c r="B173" s="50" t="s">
        <v>631</v>
      </c>
      <c r="C173" s="103" t="s">
        <v>592</v>
      </c>
      <c r="D173" s="25"/>
      <c r="E173" s="42" t="s">
        <v>204</v>
      </c>
      <c r="F173" s="190" t="s">
        <v>552</v>
      </c>
      <c r="H173" s="23"/>
      <c r="J173" s="23"/>
      <c r="L173" s="23"/>
      <c r="N173" s="23"/>
      <c r="P173" s="23"/>
      <c r="R173" s="23"/>
      <c r="S173" s="22">
        <v>2568</v>
      </c>
      <c r="T173" s="23"/>
      <c r="U173" s="229"/>
    </row>
    <row r="174" spans="1:21" ht="20.45" customHeight="1" x14ac:dyDescent="0.3">
      <c r="A174" s="35"/>
      <c r="B174" s="23" t="s">
        <v>703</v>
      </c>
      <c r="C174" s="103" t="s">
        <v>591</v>
      </c>
      <c r="D174" s="25"/>
      <c r="E174" s="42"/>
      <c r="F174" s="190"/>
      <c r="H174" s="23"/>
      <c r="J174" s="23"/>
      <c r="L174" s="23"/>
      <c r="N174" s="23"/>
      <c r="P174" s="23"/>
      <c r="R174" s="23"/>
      <c r="S174" s="22"/>
      <c r="T174" s="23"/>
      <c r="U174" s="229"/>
    </row>
    <row r="175" spans="1:21" ht="20.45" customHeight="1" x14ac:dyDescent="0.3">
      <c r="A175" s="35"/>
      <c r="B175" s="23" t="s">
        <v>585</v>
      </c>
      <c r="C175" s="103" t="s">
        <v>587</v>
      </c>
      <c r="D175" s="25"/>
      <c r="E175" s="42"/>
      <c r="F175" s="190"/>
      <c r="H175" s="23"/>
      <c r="J175" s="23"/>
      <c r="L175" s="23"/>
      <c r="N175" s="23"/>
      <c r="P175" s="23"/>
      <c r="R175" s="23"/>
      <c r="S175" s="22"/>
      <c r="T175" s="23"/>
      <c r="U175" s="229"/>
    </row>
    <row r="176" spans="1:21" ht="20.45" customHeight="1" x14ac:dyDescent="0.3">
      <c r="A176" s="35"/>
      <c r="B176" s="23"/>
      <c r="C176" s="103" t="s">
        <v>588</v>
      </c>
      <c r="D176" s="25"/>
      <c r="E176" s="42"/>
      <c r="F176" s="190"/>
      <c r="H176" s="23"/>
      <c r="J176" s="23"/>
      <c r="L176" s="23"/>
      <c r="N176" s="23"/>
      <c r="P176" s="23"/>
      <c r="R176" s="23"/>
      <c r="S176" s="22"/>
      <c r="T176" s="23"/>
      <c r="U176" s="229"/>
    </row>
    <row r="177" spans="1:21" ht="20.45" customHeight="1" x14ac:dyDescent="0.3">
      <c r="A177" s="35"/>
      <c r="B177" s="23"/>
      <c r="C177" s="103" t="s">
        <v>590</v>
      </c>
      <c r="D177" s="25"/>
      <c r="E177" s="42"/>
      <c r="F177" s="190"/>
      <c r="H177" s="23"/>
      <c r="J177" s="23"/>
      <c r="L177" s="23"/>
      <c r="N177" s="23"/>
      <c r="P177" s="23"/>
      <c r="R177" s="23"/>
      <c r="S177" s="22"/>
      <c r="T177" s="23"/>
      <c r="U177" s="229"/>
    </row>
    <row r="178" spans="1:21" ht="20.45" customHeight="1" x14ac:dyDescent="0.3">
      <c r="A178" s="35"/>
      <c r="B178" s="23"/>
      <c r="C178" s="103" t="s">
        <v>589</v>
      </c>
      <c r="D178" s="25"/>
      <c r="F178" s="23"/>
      <c r="H178" s="23"/>
      <c r="J178" s="23"/>
      <c r="L178" s="23"/>
      <c r="N178" s="23"/>
      <c r="P178" s="23"/>
      <c r="R178" s="23"/>
      <c r="S178" s="23"/>
      <c r="T178" s="23"/>
      <c r="U178" s="229"/>
    </row>
    <row r="179" spans="1:21" ht="20.45" customHeight="1" x14ac:dyDescent="0.3">
      <c r="A179" s="35"/>
      <c r="B179" s="23"/>
      <c r="C179" s="103" t="s">
        <v>593</v>
      </c>
      <c r="D179" s="25"/>
      <c r="F179" s="23"/>
      <c r="H179" s="23"/>
      <c r="J179" s="23"/>
      <c r="L179" s="23"/>
      <c r="N179" s="23"/>
      <c r="P179" s="23"/>
      <c r="R179" s="23"/>
      <c r="S179" s="23"/>
      <c r="T179" s="23"/>
      <c r="U179" s="229"/>
    </row>
    <row r="180" spans="1:21" ht="20.45" customHeight="1" x14ac:dyDescent="0.3">
      <c r="A180" s="35"/>
      <c r="B180" s="200"/>
      <c r="C180" s="103" t="s">
        <v>594</v>
      </c>
      <c r="D180" s="25"/>
      <c r="F180" s="23"/>
      <c r="H180" s="23"/>
      <c r="J180" s="23"/>
      <c r="L180" s="23"/>
      <c r="N180" s="23"/>
      <c r="P180" s="23"/>
      <c r="R180" s="23"/>
      <c r="S180" s="23"/>
      <c r="T180" s="23"/>
      <c r="U180" s="229"/>
    </row>
    <row r="181" spans="1:21" ht="20.45" customHeight="1" x14ac:dyDescent="0.3">
      <c r="A181" s="35"/>
      <c r="B181" s="200" t="s">
        <v>562</v>
      </c>
      <c r="C181" s="103" t="s">
        <v>595</v>
      </c>
      <c r="D181" s="25"/>
      <c r="F181" s="23"/>
      <c r="H181" s="23"/>
      <c r="J181" s="23"/>
      <c r="L181" s="23"/>
      <c r="N181" s="23"/>
      <c r="P181" s="23"/>
      <c r="R181" s="23"/>
      <c r="S181" s="23"/>
      <c r="T181" s="23"/>
      <c r="U181" s="229"/>
    </row>
    <row r="182" spans="1:21" ht="20.45" customHeight="1" x14ac:dyDescent="0.3">
      <c r="A182" s="28"/>
      <c r="B182" s="29" t="s">
        <v>563</v>
      </c>
      <c r="C182" s="108" t="s">
        <v>337</v>
      </c>
      <c r="D182" s="48"/>
      <c r="E182" s="31"/>
      <c r="F182" s="30"/>
      <c r="G182" s="31"/>
      <c r="H182" s="30"/>
      <c r="I182" s="31"/>
      <c r="J182" s="30"/>
      <c r="K182" s="31"/>
      <c r="L182" s="30"/>
      <c r="M182" s="31"/>
      <c r="N182" s="30"/>
      <c r="O182" s="31"/>
      <c r="P182" s="30"/>
      <c r="Q182" s="31"/>
      <c r="R182" s="30"/>
      <c r="S182" s="30"/>
      <c r="T182" s="30"/>
      <c r="U182" s="230"/>
    </row>
    <row r="183" spans="1:21" ht="20.45" customHeight="1" x14ac:dyDescent="0.3">
      <c r="A183" s="1"/>
      <c r="B183" s="43"/>
      <c r="C183" s="103"/>
      <c r="D183" s="44"/>
    </row>
    <row r="184" spans="1:21" ht="20.45" customHeight="1" x14ac:dyDescent="0.3">
      <c r="A184" s="1"/>
      <c r="B184" s="43"/>
      <c r="C184" s="103"/>
      <c r="D184" s="44"/>
    </row>
    <row r="185" spans="1:21" ht="20.45" customHeight="1" x14ac:dyDescent="0.3">
      <c r="A185" s="1"/>
      <c r="B185" s="43"/>
      <c r="C185" s="103"/>
      <c r="S185" s="1" t="s">
        <v>250</v>
      </c>
    </row>
    <row r="186" spans="1:21" ht="20.45" customHeight="1" x14ac:dyDescent="0.3">
      <c r="A186" s="122"/>
      <c r="B186" s="165" t="s">
        <v>336</v>
      </c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22"/>
    </row>
    <row r="187" spans="1:21" ht="17.45" customHeight="1" x14ac:dyDescent="0.3">
      <c r="A187" s="273" t="s">
        <v>4</v>
      </c>
      <c r="B187" s="273" t="s">
        <v>5</v>
      </c>
      <c r="C187" s="273" t="s">
        <v>6</v>
      </c>
      <c r="D187" s="273" t="s">
        <v>1</v>
      </c>
      <c r="E187" s="32" t="s">
        <v>7</v>
      </c>
      <c r="F187" s="274" t="s">
        <v>2</v>
      </c>
      <c r="G187" s="276" t="s">
        <v>259</v>
      </c>
      <c r="H187" s="277"/>
      <c r="I187" s="278"/>
      <c r="J187" s="277" t="s">
        <v>406</v>
      </c>
      <c r="K187" s="277"/>
      <c r="L187" s="277"/>
      <c r="M187" s="277"/>
      <c r="N187" s="277"/>
      <c r="O187" s="277"/>
      <c r="P187" s="277"/>
      <c r="Q187" s="277"/>
      <c r="R187" s="278"/>
      <c r="S187" s="9" t="s">
        <v>21</v>
      </c>
      <c r="T187" s="269" t="s">
        <v>720</v>
      </c>
      <c r="U187" s="254" t="s">
        <v>721</v>
      </c>
    </row>
    <row r="188" spans="1:21" ht="17.45" customHeight="1" x14ac:dyDescent="0.3">
      <c r="A188" s="273"/>
      <c r="B188" s="273"/>
      <c r="C188" s="273"/>
      <c r="D188" s="273"/>
      <c r="E188" s="51" t="s">
        <v>21</v>
      </c>
      <c r="F188" s="275"/>
      <c r="G188" s="123" t="s">
        <v>8</v>
      </c>
      <c r="H188" s="123" t="s">
        <v>9</v>
      </c>
      <c r="I188" s="123" t="s">
        <v>10</v>
      </c>
      <c r="J188" s="123" t="s">
        <v>11</v>
      </c>
      <c r="K188" s="123" t="s">
        <v>12</v>
      </c>
      <c r="L188" s="123" t="s">
        <v>13</v>
      </c>
      <c r="M188" s="123" t="s">
        <v>14</v>
      </c>
      <c r="N188" s="123" t="s">
        <v>15</v>
      </c>
      <c r="O188" s="123" t="s">
        <v>16</v>
      </c>
      <c r="P188" s="123" t="s">
        <v>17</v>
      </c>
      <c r="Q188" s="123" t="s">
        <v>18</v>
      </c>
      <c r="R188" s="123" t="s">
        <v>19</v>
      </c>
      <c r="S188" s="13" t="s">
        <v>253</v>
      </c>
      <c r="T188" s="270"/>
      <c r="U188" s="271"/>
    </row>
    <row r="189" spans="1:21" ht="20.45" customHeight="1" x14ac:dyDescent="0.3">
      <c r="A189" s="32">
        <v>14</v>
      </c>
      <c r="B189" s="23" t="s">
        <v>249</v>
      </c>
      <c r="C189" s="34" t="s">
        <v>582</v>
      </c>
      <c r="D189" s="101">
        <v>127000</v>
      </c>
      <c r="E189" s="115" t="s">
        <v>208</v>
      </c>
      <c r="F189" s="32" t="s">
        <v>45</v>
      </c>
      <c r="G189" s="102"/>
      <c r="H189" s="49"/>
      <c r="I189" s="102"/>
      <c r="J189" s="49"/>
      <c r="K189" s="102"/>
      <c r="L189" s="49"/>
      <c r="M189" s="102"/>
      <c r="N189" s="49"/>
      <c r="O189" s="102"/>
      <c r="P189" s="49"/>
      <c r="Q189" s="102"/>
      <c r="R189" s="49"/>
      <c r="S189" s="32" t="s">
        <v>398</v>
      </c>
      <c r="T189" s="23" t="s">
        <v>731</v>
      </c>
      <c r="U189" s="229">
        <v>126500</v>
      </c>
    </row>
    <row r="190" spans="1:21" ht="20.45" customHeight="1" x14ac:dyDescent="0.3">
      <c r="A190" s="23"/>
      <c r="B190" s="23" t="s">
        <v>633</v>
      </c>
      <c r="C190" s="23" t="s">
        <v>584</v>
      </c>
      <c r="D190" s="23"/>
      <c r="E190" s="42" t="s">
        <v>71</v>
      </c>
      <c r="F190" s="190" t="s">
        <v>552</v>
      </c>
      <c r="H190" s="23"/>
      <c r="J190" s="23"/>
      <c r="L190" s="23"/>
      <c r="N190" s="23"/>
      <c r="P190" s="23"/>
      <c r="R190" s="23"/>
      <c r="S190" s="22">
        <v>2568</v>
      </c>
      <c r="T190" s="23"/>
      <c r="U190" s="229"/>
    </row>
    <row r="191" spans="1:21" ht="20.45" customHeight="1" x14ac:dyDescent="0.3">
      <c r="A191" s="23"/>
      <c r="B191" s="50" t="s">
        <v>632</v>
      </c>
      <c r="C191" s="50" t="s">
        <v>575</v>
      </c>
      <c r="D191" s="23"/>
      <c r="F191" s="23"/>
      <c r="H191" s="23"/>
      <c r="J191" s="23"/>
      <c r="L191" s="23"/>
      <c r="N191" s="23"/>
      <c r="P191" s="23"/>
      <c r="R191" s="23"/>
      <c r="S191" s="23"/>
      <c r="T191" s="23"/>
      <c r="U191" s="229"/>
    </row>
    <row r="192" spans="1:21" ht="20.45" customHeight="1" x14ac:dyDescent="0.3">
      <c r="A192" s="23"/>
      <c r="B192" s="23"/>
      <c r="C192" s="23" t="s">
        <v>604</v>
      </c>
      <c r="D192" s="107"/>
      <c r="F192" s="23"/>
      <c r="H192" s="23"/>
      <c r="J192" s="23"/>
      <c r="L192" s="23"/>
      <c r="N192" s="23"/>
      <c r="P192" s="23"/>
      <c r="R192" s="23"/>
      <c r="S192" s="23"/>
      <c r="T192" s="23"/>
      <c r="U192" s="229"/>
    </row>
    <row r="193" spans="1:21" ht="20.45" customHeight="1" x14ac:dyDescent="0.3">
      <c r="A193" s="23"/>
      <c r="B193" s="200" t="s">
        <v>562</v>
      </c>
      <c r="C193" s="23" t="s">
        <v>583</v>
      </c>
      <c r="D193" s="107"/>
      <c r="F193" s="23"/>
      <c r="H193" s="23"/>
      <c r="J193" s="23"/>
      <c r="L193" s="23"/>
      <c r="N193" s="23"/>
      <c r="P193" s="23"/>
      <c r="R193" s="23"/>
      <c r="S193" s="23"/>
      <c r="T193" s="23"/>
      <c r="U193" s="229"/>
    </row>
    <row r="194" spans="1:21" ht="20.45" customHeight="1" x14ac:dyDescent="0.3">
      <c r="A194" s="30"/>
      <c r="B194" s="29" t="s">
        <v>563</v>
      </c>
      <c r="C194" s="108" t="s">
        <v>337</v>
      </c>
      <c r="D194" s="38"/>
      <c r="E194" s="30"/>
      <c r="F194" s="30"/>
      <c r="G194" s="31"/>
      <c r="H194" s="30"/>
      <c r="I194" s="31"/>
      <c r="J194" s="30"/>
      <c r="K194" s="31"/>
      <c r="L194" s="30"/>
      <c r="M194" s="31"/>
      <c r="N194" s="30"/>
      <c r="O194" s="31"/>
      <c r="P194" s="30"/>
      <c r="Q194" s="31"/>
      <c r="R194" s="30"/>
      <c r="S194" s="30"/>
      <c r="T194" s="30"/>
      <c r="U194" s="230"/>
    </row>
    <row r="195" spans="1:21" ht="19.149999999999999" customHeight="1" x14ac:dyDescent="0.3">
      <c r="A195" s="27">
        <v>15</v>
      </c>
      <c r="B195" s="23" t="s">
        <v>249</v>
      </c>
      <c r="C195" s="34" t="s">
        <v>577</v>
      </c>
      <c r="D195" s="25">
        <v>499000</v>
      </c>
      <c r="E195" s="22" t="s">
        <v>179</v>
      </c>
      <c r="F195" s="22" t="s">
        <v>45</v>
      </c>
      <c r="G195" s="23"/>
      <c r="I195" s="23"/>
      <c r="K195" s="23"/>
      <c r="M195" s="23"/>
      <c r="O195" s="23"/>
      <c r="Q195" s="23"/>
      <c r="R195" s="23"/>
      <c r="S195" s="32" t="s">
        <v>254</v>
      </c>
      <c r="T195" s="49" t="s">
        <v>731</v>
      </c>
      <c r="U195" s="231">
        <v>497500</v>
      </c>
    </row>
    <row r="196" spans="1:21" ht="19.149999999999999" customHeight="1" x14ac:dyDescent="0.3">
      <c r="A196" s="35"/>
      <c r="B196" s="50" t="s">
        <v>644</v>
      </c>
      <c r="C196" s="23" t="s">
        <v>581</v>
      </c>
      <c r="D196" s="23"/>
      <c r="E196" s="42" t="s">
        <v>93</v>
      </c>
      <c r="F196" s="190" t="s">
        <v>552</v>
      </c>
      <c r="G196" s="23"/>
      <c r="I196" s="23"/>
      <c r="K196" s="23"/>
      <c r="M196" s="23"/>
      <c r="O196" s="23"/>
      <c r="Q196" s="23"/>
      <c r="R196" s="23"/>
      <c r="S196" s="22">
        <v>2568</v>
      </c>
      <c r="T196" s="23"/>
      <c r="U196" s="229"/>
    </row>
    <row r="197" spans="1:21" ht="19.149999999999999" customHeight="1" x14ac:dyDescent="0.3">
      <c r="A197" s="35"/>
      <c r="B197" s="23" t="s">
        <v>634</v>
      </c>
      <c r="C197" s="1" t="s">
        <v>645</v>
      </c>
      <c r="D197" s="23"/>
      <c r="F197" s="23"/>
      <c r="G197" s="23"/>
      <c r="I197" s="23"/>
      <c r="K197" s="23"/>
      <c r="M197" s="23"/>
      <c r="O197" s="23"/>
      <c r="Q197" s="23"/>
      <c r="R197" s="23"/>
      <c r="S197" s="23"/>
      <c r="T197" s="23"/>
      <c r="U197" s="229"/>
    </row>
    <row r="198" spans="1:21" ht="19.149999999999999" customHeight="1" x14ac:dyDescent="0.3">
      <c r="A198" s="35"/>
      <c r="B198" s="23"/>
      <c r="C198" s="50" t="s">
        <v>472</v>
      </c>
      <c r="D198" s="23"/>
      <c r="F198" s="23"/>
      <c r="G198" s="23"/>
      <c r="I198" s="23"/>
      <c r="K198" s="23"/>
      <c r="M198" s="23"/>
      <c r="O198" s="23"/>
      <c r="Q198" s="23"/>
      <c r="R198" s="23"/>
      <c r="S198" s="23"/>
      <c r="T198" s="23"/>
      <c r="U198" s="229"/>
    </row>
    <row r="199" spans="1:21" ht="19.149999999999999" customHeight="1" x14ac:dyDescent="0.3">
      <c r="A199" s="35"/>
      <c r="B199" s="23"/>
      <c r="C199" s="50" t="s">
        <v>576</v>
      </c>
      <c r="D199" s="23"/>
      <c r="F199" s="23"/>
      <c r="G199" s="23"/>
      <c r="I199" s="23"/>
      <c r="K199" s="23"/>
      <c r="M199" s="23"/>
      <c r="O199" s="23"/>
      <c r="Q199" s="23"/>
      <c r="R199" s="23"/>
      <c r="S199" s="23"/>
      <c r="T199" s="23"/>
      <c r="U199" s="229"/>
    </row>
    <row r="200" spans="1:21" ht="19.149999999999999" customHeight="1" x14ac:dyDescent="0.3">
      <c r="A200" s="35"/>
      <c r="B200" s="200" t="s">
        <v>562</v>
      </c>
      <c r="C200" s="50" t="s">
        <v>491</v>
      </c>
      <c r="D200" s="25"/>
      <c r="F200" s="23"/>
      <c r="H200" s="23"/>
      <c r="J200" s="23"/>
      <c r="L200" s="23"/>
      <c r="N200" s="23"/>
      <c r="P200" s="23"/>
      <c r="R200" s="23"/>
      <c r="S200" s="23"/>
      <c r="T200" s="23"/>
      <c r="U200" s="229"/>
    </row>
    <row r="201" spans="1:21" ht="19.149999999999999" customHeight="1" x14ac:dyDescent="0.3">
      <c r="A201" s="28"/>
      <c r="B201" s="29" t="s">
        <v>563</v>
      </c>
      <c r="C201" s="108"/>
      <c r="D201" s="48"/>
      <c r="E201" s="31"/>
      <c r="F201" s="30"/>
      <c r="G201" s="31"/>
      <c r="H201" s="30"/>
      <c r="I201" s="31"/>
      <c r="J201" s="30"/>
      <c r="K201" s="31"/>
      <c r="L201" s="30"/>
      <c r="M201" s="31"/>
      <c r="N201" s="30"/>
      <c r="O201" s="31"/>
      <c r="P201" s="30"/>
      <c r="Q201" s="31"/>
      <c r="R201" s="30"/>
      <c r="S201" s="30"/>
      <c r="T201" s="30"/>
      <c r="U201" s="230"/>
    </row>
    <row r="202" spans="1:21" ht="20.45" customHeight="1" x14ac:dyDescent="0.3">
      <c r="A202" s="27">
        <v>16</v>
      </c>
      <c r="B202" s="23" t="s">
        <v>338</v>
      </c>
      <c r="C202" s="34" t="s">
        <v>577</v>
      </c>
      <c r="D202" s="25">
        <v>499000</v>
      </c>
      <c r="E202" s="115" t="s">
        <v>202</v>
      </c>
      <c r="F202" s="32" t="s">
        <v>45</v>
      </c>
      <c r="H202" s="23"/>
      <c r="J202" s="23"/>
      <c r="L202" s="23"/>
      <c r="N202" s="23"/>
      <c r="P202" s="23"/>
      <c r="R202" s="23"/>
      <c r="S202" s="32" t="s">
        <v>404</v>
      </c>
      <c r="T202" s="49" t="s">
        <v>728</v>
      </c>
      <c r="U202" s="223" t="s">
        <v>727</v>
      </c>
    </row>
    <row r="203" spans="1:21" ht="20.45" customHeight="1" x14ac:dyDescent="0.3">
      <c r="A203" s="35"/>
      <c r="B203" s="23" t="s">
        <v>635</v>
      </c>
      <c r="C203" s="103" t="s">
        <v>578</v>
      </c>
      <c r="D203" s="25"/>
      <c r="E203" s="42" t="s">
        <v>72</v>
      </c>
      <c r="F203" s="190" t="s">
        <v>552</v>
      </c>
      <c r="H203" s="23"/>
      <c r="J203" s="23"/>
      <c r="L203" s="23"/>
      <c r="N203" s="23"/>
      <c r="P203" s="23"/>
      <c r="R203" s="23"/>
      <c r="S203" s="22">
        <v>2568</v>
      </c>
      <c r="T203" s="23"/>
      <c r="U203" s="229"/>
    </row>
    <row r="204" spans="1:21" ht="20.45" customHeight="1" x14ac:dyDescent="0.3">
      <c r="A204" s="35"/>
      <c r="B204" s="23" t="s">
        <v>636</v>
      </c>
      <c r="C204" s="103" t="s">
        <v>580</v>
      </c>
      <c r="D204" s="25"/>
      <c r="F204" s="23"/>
      <c r="H204" s="23"/>
      <c r="J204" s="23"/>
      <c r="L204" s="23"/>
      <c r="N204" s="23"/>
      <c r="P204" s="23"/>
      <c r="R204" s="23"/>
      <c r="S204" s="23"/>
      <c r="T204" s="23"/>
      <c r="U204" s="229"/>
    </row>
    <row r="205" spans="1:21" ht="20.45" customHeight="1" x14ac:dyDescent="0.3">
      <c r="A205" s="35"/>
      <c r="B205" s="23"/>
      <c r="C205" s="103" t="s">
        <v>605</v>
      </c>
      <c r="D205" s="25"/>
      <c r="F205" s="23"/>
      <c r="H205" s="23"/>
      <c r="J205" s="23"/>
      <c r="L205" s="23"/>
      <c r="N205" s="23"/>
      <c r="P205" s="23"/>
      <c r="R205" s="23"/>
      <c r="S205" s="23"/>
      <c r="T205" s="23"/>
      <c r="U205" s="229"/>
    </row>
    <row r="206" spans="1:21" ht="20.45" customHeight="1" x14ac:dyDescent="0.3">
      <c r="A206" s="35"/>
      <c r="B206" s="23"/>
      <c r="C206" s="1" t="s">
        <v>607</v>
      </c>
      <c r="D206" s="25"/>
      <c r="F206" s="23"/>
      <c r="H206" s="23"/>
      <c r="J206" s="23"/>
      <c r="L206" s="23"/>
      <c r="N206" s="23"/>
      <c r="P206" s="23"/>
      <c r="R206" s="23"/>
      <c r="S206" s="23"/>
      <c r="T206" s="23"/>
      <c r="U206" s="229"/>
    </row>
    <row r="207" spans="1:21" ht="20.45" customHeight="1" x14ac:dyDescent="0.3">
      <c r="A207" s="35"/>
      <c r="B207" s="200" t="s">
        <v>562</v>
      </c>
      <c r="C207" s="103" t="s">
        <v>606</v>
      </c>
      <c r="D207" s="25"/>
      <c r="F207" s="23"/>
      <c r="H207" s="23"/>
      <c r="J207" s="23"/>
      <c r="L207" s="23"/>
      <c r="N207" s="23"/>
      <c r="P207" s="23"/>
      <c r="R207" s="23"/>
      <c r="S207" s="23"/>
      <c r="T207" s="23"/>
      <c r="U207" s="229"/>
    </row>
    <row r="208" spans="1:21" ht="20.45" customHeight="1" x14ac:dyDescent="0.3">
      <c r="A208" s="28"/>
      <c r="B208" s="29" t="s">
        <v>563</v>
      </c>
      <c r="C208" s="108" t="s">
        <v>337</v>
      </c>
      <c r="D208" s="48"/>
      <c r="E208" s="31"/>
      <c r="F208" s="30"/>
      <c r="G208" s="31"/>
      <c r="H208" s="30"/>
      <c r="I208" s="31"/>
      <c r="J208" s="30"/>
      <c r="K208" s="31"/>
      <c r="L208" s="30"/>
      <c r="M208" s="31"/>
      <c r="N208" s="30"/>
      <c r="O208" s="31"/>
      <c r="P208" s="30"/>
      <c r="Q208" s="31"/>
      <c r="R208" s="30"/>
      <c r="S208" s="30"/>
      <c r="T208" s="30"/>
      <c r="U208" s="230"/>
    </row>
    <row r="209" spans="1:21" ht="20.45" customHeight="1" x14ac:dyDescent="0.3">
      <c r="A209" s="32">
        <v>17</v>
      </c>
      <c r="B209" s="23" t="s">
        <v>249</v>
      </c>
      <c r="C209" s="34" t="s">
        <v>577</v>
      </c>
      <c r="D209" s="101">
        <v>492900</v>
      </c>
      <c r="E209" s="115" t="s">
        <v>73</v>
      </c>
      <c r="F209" s="32" t="s">
        <v>45</v>
      </c>
      <c r="G209" s="102"/>
      <c r="H209" s="49"/>
      <c r="I209" s="102"/>
      <c r="J209" s="49"/>
      <c r="K209" s="102"/>
      <c r="L209" s="49"/>
      <c r="M209" s="102"/>
      <c r="N209" s="49"/>
      <c r="O209" s="102"/>
      <c r="P209" s="49"/>
      <c r="Q209" s="102"/>
      <c r="R209" s="49"/>
      <c r="S209" s="32" t="s">
        <v>567</v>
      </c>
      <c r="T209" s="49" t="s">
        <v>731</v>
      </c>
      <c r="U209" s="231">
        <v>490500</v>
      </c>
    </row>
    <row r="210" spans="1:21" ht="20.45" customHeight="1" x14ac:dyDescent="0.3">
      <c r="A210" s="23"/>
      <c r="B210" s="23" t="s">
        <v>637</v>
      </c>
      <c r="C210" s="23" t="s">
        <v>578</v>
      </c>
      <c r="D210" s="23"/>
      <c r="E210" s="42" t="s">
        <v>74</v>
      </c>
      <c r="F210" s="190" t="s">
        <v>552</v>
      </c>
      <c r="H210" s="23"/>
      <c r="J210" s="23"/>
      <c r="L210" s="23"/>
      <c r="N210" s="23"/>
      <c r="P210" s="23"/>
      <c r="R210" s="23"/>
      <c r="S210" s="22">
        <v>2567</v>
      </c>
      <c r="T210" s="23"/>
      <c r="U210" s="229"/>
    </row>
    <row r="211" spans="1:21" ht="20.45" customHeight="1" x14ac:dyDescent="0.3">
      <c r="A211" s="23"/>
      <c r="B211" s="50"/>
      <c r="C211" s="50" t="s">
        <v>575</v>
      </c>
      <c r="D211" s="23"/>
      <c r="F211" s="23"/>
      <c r="H211" s="23"/>
      <c r="J211" s="23"/>
      <c r="L211" s="23"/>
      <c r="N211" s="23"/>
      <c r="P211" s="23"/>
      <c r="R211" s="23"/>
      <c r="S211" s="23"/>
      <c r="T211" s="23"/>
      <c r="U211" s="229"/>
    </row>
    <row r="212" spans="1:21" ht="20.45" customHeight="1" x14ac:dyDescent="0.3">
      <c r="A212" s="23"/>
      <c r="B212" s="23"/>
      <c r="C212" s="23" t="s">
        <v>608</v>
      </c>
      <c r="D212" s="107"/>
      <c r="F212" s="23"/>
      <c r="H212" s="23"/>
      <c r="J212" s="23"/>
      <c r="L212" s="23"/>
      <c r="N212" s="23"/>
      <c r="P212" s="23"/>
      <c r="R212" s="23"/>
      <c r="S212" s="23"/>
      <c r="T212" s="23"/>
      <c r="U212" s="229"/>
    </row>
    <row r="213" spans="1:21" ht="20.45" customHeight="1" x14ac:dyDescent="0.3">
      <c r="A213" s="23"/>
      <c r="B213" s="200" t="s">
        <v>562</v>
      </c>
      <c r="C213" s="23" t="s">
        <v>576</v>
      </c>
      <c r="D213" s="107"/>
      <c r="F213" s="23"/>
      <c r="H213" s="23"/>
      <c r="J213" s="23"/>
      <c r="L213" s="23"/>
      <c r="N213" s="23"/>
      <c r="P213" s="23"/>
      <c r="R213" s="23"/>
      <c r="S213" s="23"/>
      <c r="T213" s="23"/>
      <c r="U213" s="229"/>
    </row>
    <row r="214" spans="1:21" ht="20.45" customHeight="1" x14ac:dyDescent="0.3">
      <c r="A214" s="30"/>
      <c r="B214" s="29" t="s">
        <v>563</v>
      </c>
      <c r="C214" s="108" t="s">
        <v>337</v>
      </c>
      <c r="D214" s="38"/>
      <c r="E214" s="30"/>
      <c r="F214" s="30"/>
      <c r="G214" s="31"/>
      <c r="H214" s="30"/>
      <c r="I214" s="31"/>
      <c r="J214" s="30"/>
      <c r="K214" s="31"/>
      <c r="L214" s="30"/>
      <c r="M214" s="31"/>
      <c r="N214" s="30"/>
      <c r="O214" s="31"/>
      <c r="P214" s="30"/>
      <c r="Q214" s="31"/>
      <c r="R214" s="30"/>
      <c r="S214" s="30"/>
      <c r="T214" s="30"/>
      <c r="U214" s="230"/>
    </row>
    <row r="215" spans="1:21" ht="20.45" customHeight="1" x14ac:dyDescent="0.3">
      <c r="A215" s="102"/>
      <c r="B215" s="201"/>
      <c r="C215" s="100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1:21" ht="20.45" customHeight="1" x14ac:dyDescent="0.3">
      <c r="A216" s="1"/>
      <c r="B216" s="43"/>
      <c r="C216" s="103"/>
      <c r="S216" s="1" t="s">
        <v>251</v>
      </c>
    </row>
    <row r="217" spans="1:21" ht="20.45" customHeight="1" x14ac:dyDescent="0.3">
      <c r="A217" s="122"/>
      <c r="B217" s="165" t="s">
        <v>336</v>
      </c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22"/>
    </row>
    <row r="218" spans="1:21" ht="17.45" customHeight="1" x14ac:dyDescent="0.3">
      <c r="A218" s="273" t="s">
        <v>4</v>
      </c>
      <c r="B218" s="273" t="s">
        <v>5</v>
      </c>
      <c r="C218" s="273" t="s">
        <v>6</v>
      </c>
      <c r="D218" s="273" t="s">
        <v>1</v>
      </c>
      <c r="E218" s="32" t="s">
        <v>7</v>
      </c>
      <c r="F218" s="274" t="s">
        <v>2</v>
      </c>
      <c r="G218" s="276" t="s">
        <v>259</v>
      </c>
      <c r="H218" s="277"/>
      <c r="I218" s="278"/>
      <c r="J218" s="277" t="s">
        <v>406</v>
      </c>
      <c r="K218" s="277"/>
      <c r="L218" s="277"/>
      <c r="M218" s="277"/>
      <c r="N218" s="277"/>
      <c r="O218" s="277"/>
      <c r="P218" s="277"/>
      <c r="Q218" s="277"/>
      <c r="R218" s="278"/>
      <c r="S218" s="9" t="s">
        <v>21</v>
      </c>
      <c r="T218" s="269" t="s">
        <v>720</v>
      </c>
      <c r="U218" s="254" t="s">
        <v>721</v>
      </c>
    </row>
    <row r="219" spans="1:21" ht="17.45" customHeight="1" x14ac:dyDescent="0.3">
      <c r="A219" s="273"/>
      <c r="B219" s="273"/>
      <c r="C219" s="273"/>
      <c r="D219" s="273"/>
      <c r="E219" s="51" t="s">
        <v>21</v>
      </c>
      <c r="F219" s="275"/>
      <c r="G219" s="123" t="s">
        <v>8</v>
      </c>
      <c r="H219" s="123" t="s">
        <v>9</v>
      </c>
      <c r="I219" s="123" t="s">
        <v>10</v>
      </c>
      <c r="J219" s="123" t="s">
        <v>11</v>
      </c>
      <c r="K219" s="123" t="s">
        <v>12</v>
      </c>
      <c r="L219" s="123" t="s">
        <v>13</v>
      </c>
      <c r="M219" s="123" t="s">
        <v>14</v>
      </c>
      <c r="N219" s="123" t="s">
        <v>15</v>
      </c>
      <c r="O219" s="123" t="s">
        <v>16</v>
      </c>
      <c r="P219" s="123" t="s">
        <v>17</v>
      </c>
      <c r="Q219" s="123" t="s">
        <v>18</v>
      </c>
      <c r="R219" s="123" t="s">
        <v>19</v>
      </c>
      <c r="S219" s="13" t="s">
        <v>253</v>
      </c>
      <c r="T219" s="270"/>
      <c r="U219" s="271"/>
    </row>
    <row r="220" spans="1:21" ht="19.149999999999999" customHeight="1" x14ac:dyDescent="0.3">
      <c r="A220" s="27">
        <v>18</v>
      </c>
      <c r="B220" s="23" t="s">
        <v>485</v>
      </c>
      <c r="C220" s="34" t="s">
        <v>571</v>
      </c>
      <c r="D220" s="25">
        <v>330000</v>
      </c>
      <c r="E220" s="22" t="s">
        <v>91</v>
      </c>
      <c r="F220" s="22" t="s">
        <v>45</v>
      </c>
      <c r="G220" s="23"/>
      <c r="I220" s="23"/>
      <c r="K220" s="23"/>
      <c r="M220" s="23"/>
      <c r="O220" s="23"/>
      <c r="Q220" s="23"/>
      <c r="R220" s="23"/>
      <c r="S220" s="32" t="s">
        <v>567</v>
      </c>
      <c r="T220" s="23" t="s">
        <v>731</v>
      </c>
      <c r="U220" s="229">
        <v>329500</v>
      </c>
    </row>
    <row r="221" spans="1:21" ht="19.149999999999999" customHeight="1" x14ac:dyDescent="0.3">
      <c r="A221" s="35"/>
      <c r="B221" s="50" t="s">
        <v>638</v>
      </c>
      <c r="C221" s="23" t="s">
        <v>647</v>
      </c>
      <c r="D221" s="23"/>
      <c r="E221" s="42" t="s">
        <v>92</v>
      </c>
      <c r="F221" s="190" t="s">
        <v>552</v>
      </c>
      <c r="G221" s="23"/>
      <c r="I221" s="23"/>
      <c r="K221" s="23"/>
      <c r="M221" s="23"/>
      <c r="O221" s="23"/>
      <c r="Q221" s="23"/>
      <c r="R221" s="23"/>
      <c r="S221" s="22">
        <v>2567</v>
      </c>
      <c r="T221" s="23"/>
      <c r="U221" s="229"/>
    </row>
    <row r="222" spans="1:21" ht="19.149999999999999" customHeight="1" x14ac:dyDescent="0.3">
      <c r="A222" s="35"/>
      <c r="B222" s="23" t="s">
        <v>639</v>
      </c>
      <c r="C222" s="1" t="s">
        <v>649</v>
      </c>
      <c r="D222" s="23"/>
      <c r="F222" s="23"/>
      <c r="G222" s="23"/>
      <c r="I222" s="23"/>
      <c r="K222" s="23"/>
      <c r="M222" s="23"/>
      <c r="O222" s="23"/>
      <c r="Q222" s="23"/>
      <c r="R222" s="23"/>
      <c r="S222" s="23"/>
      <c r="T222" s="23"/>
      <c r="U222" s="229"/>
    </row>
    <row r="223" spans="1:21" ht="19.149999999999999" customHeight="1" x14ac:dyDescent="0.3">
      <c r="A223" s="35"/>
      <c r="B223" s="23" t="s">
        <v>641</v>
      </c>
      <c r="C223" s="1" t="s">
        <v>651</v>
      </c>
      <c r="D223" s="23"/>
      <c r="F223" s="23"/>
      <c r="G223" s="23"/>
      <c r="I223" s="23"/>
      <c r="K223" s="23"/>
      <c r="M223" s="23"/>
      <c r="O223" s="23"/>
      <c r="Q223" s="23"/>
      <c r="R223" s="23"/>
      <c r="S223" s="23"/>
      <c r="T223" s="23"/>
      <c r="U223" s="229"/>
    </row>
    <row r="224" spans="1:21" ht="19.149999999999999" customHeight="1" x14ac:dyDescent="0.3">
      <c r="A224" s="35"/>
      <c r="B224" s="23" t="s">
        <v>640</v>
      </c>
      <c r="C224" s="50" t="s">
        <v>650</v>
      </c>
      <c r="D224" s="23"/>
      <c r="F224" s="23"/>
      <c r="G224" s="23"/>
      <c r="I224" s="23"/>
      <c r="K224" s="23"/>
      <c r="M224" s="23"/>
      <c r="O224" s="23"/>
      <c r="Q224" s="23"/>
      <c r="R224" s="23"/>
      <c r="S224" s="23"/>
      <c r="T224" s="23"/>
      <c r="U224" s="229"/>
    </row>
    <row r="225" spans="1:21" ht="19.149999999999999" customHeight="1" x14ac:dyDescent="0.3">
      <c r="A225" s="35"/>
      <c r="B225" s="23"/>
      <c r="C225" s="50" t="s">
        <v>646</v>
      </c>
      <c r="D225" s="23"/>
      <c r="F225" s="23"/>
      <c r="G225" s="23"/>
      <c r="I225" s="23"/>
      <c r="K225" s="23"/>
      <c r="M225" s="23"/>
      <c r="O225" s="23"/>
      <c r="Q225" s="23"/>
      <c r="R225" s="23"/>
      <c r="S225" s="23"/>
      <c r="T225" s="23"/>
      <c r="U225" s="229"/>
    </row>
    <row r="226" spans="1:21" ht="19.149999999999999" customHeight="1" x14ac:dyDescent="0.3">
      <c r="A226" s="35"/>
      <c r="B226" s="23"/>
      <c r="C226" s="50" t="s">
        <v>648</v>
      </c>
      <c r="D226" s="25"/>
      <c r="F226" s="23"/>
      <c r="H226" s="23"/>
      <c r="J226" s="23"/>
      <c r="L226" s="23"/>
      <c r="N226" s="23"/>
      <c r="P226" s="23"/>
      <c r="R226" s="23"/>
      <c r="S226" s="23"/>
      <c r="T226" s="23"/>
      <c r="U226" s="229"/>
    </row>
    <row r="227" spans="1:21" ht="19.149999999999999" customHeight="1" x14ac:dyDescent="0.3">
      <c r="A227" s="35"/>
      <c r="B227" s="23"/>
      <c r="C227" s="50" t="s">
        <v>572</v>
      </c>
      <c r="D227" s="25"/>
      <c r="F227" s="23"/>
      <c r="H227" s="23"/>
      <c r="J227" s="23"/>
      <c r="L227" s="23"/>
      <c r="N227" s="23"/>
      <c r="P227" s="23"/>
      <c r="R227" s="23"/>
      <c r="S227" s="23"/>
      <c r="T227" s="23"/>
      <c r="U227" s="229"/>
    </row>
    <row r="228" spans="1:21" ht="19.149999999999999" customHeight="1" x14ac:dyDescent="0.3">
      <c r="A228" s="35"/>
      <c r="B228" s="23"/>
      <c r="C228" s="50" t="s">
        <v>573</v>
      </c>
      <c r="D228" s="25"/>
      <c r="F228" s="23"/>
      <c r="H228" s="23"/>
      <c r="J228" s="23"/>
      <c r="L228" s="23"/>
      <c r="N228" s="23"/>
      <c r="P228" s="23"/>
      <c r="R228" s="23"/>
      <c r="S228" s="23"/>
      <c r="T228" s="23"/>
      <c r="U228" s="229"/>
    </row>
    <row r="229" spans="1:21" ht="19.149999999999999" customHeight="1" x14ac:dyDescent="0.3">
      <c r="A229" s="35"/>
      <c r="B229" s="23"/>
      <c r="C229" s="50" t="s">
        <v>574</v>
      </c>
      <c r="D229" s="25"/>
      <c r="F229" s="23"/>
      <c r="H229" s="23"/>
      <c r="J229" s="23"/>
      <c r="L229" s="23"/>
      <c r="N229" s="23"/>
      <c r="P229" s="23"/>
      <c r="R229" s="23"/>
      <c r="S229" s="23"/>
      <c r="T229" s="23"/>
      <c r="U229" s="229"/>
    </row>
    <row r="230" spans="1:21" ht="19.149999999999999" customHeight="1" x14ac:dyDescent="0.3">
      <c r="A230" s="35"/>
      <c r="B230" s="23"/>
      <c r="C230" s="50" t="s">
        <v>609</v>
      </c>
      <c r="D230" s="25"/>
      <c r="F230" s="23"/>
      <c r="H230" s="23"/>
      <c r="J230" s="23"/>
      <c r="L230" s="23"/>
      <c r="N230" s="23"/>
      <c r="P230" s="23"/>
      <c r="R230" s="23"/>
      <c r="S230" s="23"/>
      <c r="T230" s="23"/>
      <c r="U230" s="229"/>
    </row>
    <row r="231" spans="1:21" ht="19.149999999999999" customHeight="1" x14ac:dyDescent="0.3">
      <c r="A231" s="35"/>
      <c r="B231" s="200" t="s">
        <v>562</v>
      </c>
      <c r="C231" s="50" t="s">
        <v>603</v>
      </c>
      <c r="D231" s="25"/>
      <c r="F231" s="23"/>
      <c r="H231" s="23"/>
      <c r="J231" s="23"/>
      <c r="L231" s="23"/>
      <c r="N231" s="23"/>
      <c r="P231" s="23"/>
      <c r="R231" s="23"/>
      <c r="S231" s="23"/>
      <c r="T231" s="23"/>
      <c r="U231" s="229"/>
    </row>
    <row r="232" spans="1:21" ht="19.149999999999999" customHeight="1" x14ac:dyDescent="0.3">
      <c r="A232" s="28"/>
      <c r="B232" s="29" t="s">
        <v>563</v>
      </c>
      <c r="C232" s="108" t="s">
        <v>337</v>
      </c>
      <c r="D232" s="48"/>
      <c r="E232" s="31"/>
      <c r="F232" s="30"/>
      <c r="G232" s="31"/>
      <c r="H232" s="30"/>
      <c r="I232" s="31"/>
      <c r="J232" s="30"/>
      <c r="K232" s="31"/>
      <c r="L232" s="30"/>
      <c r="M232" s="31"/>
      <c r="N232" s="30"/>
      <c r="O232" s="31"/>
      <c r="P232" s="30"/>
      <c r="Q232" s="31"/>
      <c r="R232" s="30"/>
      <c r="S232" s="30"/>
      <c r="T232" s="30"/>
      <c r="U232" s="230"/>
    </row>
    <row r="233" spans="1:21" ht="20.45" customHeight="1" x14ac:dyDescent="0.3">
      <c r="A233" s="27">
        <v>19</v>
      </c>
      <c r="B233" s="23" t="s">
        <v>249</v>
      </c>
      <c r="C233" s="34" t="s">
        <v>569</v>
      </c>
      <c r="D233" s="25">
        <v>2889000</v>
      </c>
      <c r="E233" s="115" t="s">
        <v>96</v>
      </c>
      <c r="F233" s="32" t="s">
        <v>45</v>
      </c>
      <c r="H233" s="23"/>
      <c r="J233" s="23"/>
      <c r="L233" s="23"/>
      <c r="N233" s="23"/>
      <c r="P233" s="23"/>
      <c r="R233" s="23"/>
      <c r="S233" s="32" t="s">
        <v>396</v>
      </c>
      <c r="T233" s="45" t="s">
        <v>726</v>
      </c>
      <c r="U233" s="224" t="s">
        <v>727</v>
      </c>
    </row>
    <row r="234" spans="1:21" ht="20.45" customHeight="1" x14ac:dyDescent="0.3">
      <c r="A234" s="35"/>
      <c r="B234" s="23" t="s">
        <v>642</v>
      </c>
      <c r="C234" s="103" t="s">
        <v>570</v>
      </c>
      <c r="D234" s="25"/>
      <c r="E234" s="42" t="s">
        <v>97</v>
      </c>
      <c r="F234" s="190" t="s">
        <v>552</v>
      </c>
      <c r="H234" s="23"/>
      <c r="J234" s="23"/>
      <c r="L234" s="23"/>
      <c r="N234" s="23"/>
      <c r="P234" s="23"/>
      <c r="R234" s="23"/>
      <c r="S234" s="22">
        <v>2568</v>
      </c>
      <c r="T234" s="23"/>
      <c r="U234" s="229"/>
    </row>
    <row r="235" spans="1:21" ht="20.45" customHeight="1" x14ac:dyDescent="0.3">
      <c r="A235" s="35"/>
      <c r="B235" s="23" t="s">
        <v>643</v>
      </c>
      <c r="C235" s="103" t="s">
        <v>652</v>
      </c>
      <c r="D235" s="25"/>
      <c r="F235" s="23"/>
      <c r="H235" s="23"/>
      <c r="J235" s="23"/>
      <c r="L235" s="23"/>
      <c r="N235" s="23"/>
      <c r="P235" s="23"/>
      <c r="R235" s="23"/>
      <c r="S235" s="23"/>
      <c r="T235" s="23"/>
      <c r="U235" s="229"/>
    </row>
    <row r="236" spans="1:21" ht="20.45" customHeight="1" x14ac:dyDescent="0.3">
      <c r="A236" s="35"/>
      <c r="B236" s="23"/>
      <c r="C236" s="1" t="s">
        <v>653</v>
      </c>
      <c r="D236" s="25"/>
      <c r="F236" s="23"/>
      <c r="H236" s="23"/>
      <c r="J236" s="23"/>
      <c r="L236" s="23"/>
      <c r="N236" s="23"/>
      <c r="P236" s="23"/>
      <c r="R236" s="23"/>
      <c r="S236" s="23"/>
      <c r="T236" s="23"/>
      <c r="U236" s="229"/>
    </row>
    <row r="237" spans="1:21" ht="20.45" customHeight="1" x14ac:dyDescent="0.3">
      <c r="A237" s="35"/>
      <c r="B237" s="23"/>
      <c r="C237" s="1" t="s">
        <v>654</v>
      </c>
      <c r="D237" s="25"/>
      <c r="F237" s="23"/>
      <c r="H237" s="23"/>
      <c r="J237" s="23"/>
      <c r="L237" s="23"/>
      <c r="N237" s="23"/>
      <c r="P237" s="23"/>
      <c r="R237" s="23"/>
      <c r="S237" s="23"/>
      <c r="T237" s="23"/>
      <c r="U237" s="229"/>
    </row>
    <row r="238" spans="1:21" ht="20.45" customHeight="1" x14ac:dyDescent="0.3">
      <c r="A238" s="35"/>
      <c r="B238" s="23"/>
      <c r="C238" s="103" t="s">
        <v>708</v>
      </c>
      <c r="D238" s="25"/>
      <c r="F238" s="23"/>
      <c r="H238" s="23"/>
      <c r="J238" s="23"/>
      <c r="L238" s="23"/>
      <c r="N238" s="23"/>
      <c r="P238" s="23"/>
      <c r="R238" s="23"/>
      <c r="S238" s="23"/>
      <c r="T238" s="23"/>
      <c r="U238" s="229"/>
    </row>
    <row r="239" spans="1:21" ht="20.45" customHeight="1" x14ac:dyDescent="0.3">
      <c r="A239" s="28"/>
      <c r="B239" s="29" t="s">
        <v>568</v>
      </c>
      <c r="C239" s="1" t="s">
        <v>337</v>
      </c>
      <c r="D239" s="48"/>
      <c r="E239" s="31"/>
      <c r="F239" s="30"/>
      <c r="G239" s="31"/>
      <c r="H239" s="30"/>
      <c r="I239" s="31"/>
      <c r="J239" s="30"/>
      <c r="K239" s="31"/>
      <c r="L239" s="30"/>
      <c r="M239" s="31"/>
      <c r="N239" s="30"/>
      <c r="O239" s="31"/>
      <c r="P239" s="30"/>
      <c r="Q239" s="31"/>
      <c r="R239" s="30"/>
      <c r="S239" s="30"/>
      <c r="T239" s="23"/>
      <c r="U239" s="229"/>
    </row>
    <row r="240" spans="1:21" ht="20.45" customHeight="1" x14ac:dyDescent="0.3">
      <c r="A240" s="32">
        <v>20</v>
      </c>
      <c r="B240" s="50" t="s">
        <v>712</v>
      </c>
      <c r="C240" s="34" t="s">
        <v>713</v>
      </c>
      <c r="D240" s="101">
        <v>1657000</v>
      </c>
      <c r="E240" s="115" t="s">
        <v>91</v>
      </c>
      <c r="F240" s="32" t="s">
        <v>45</v>
      </c>
      <c r="G240" s="102"/>
      <c r="H240" s="49"/>
      <c r="I240" s="102"/>
      <c r="J240" s="49"/>
      <c r="K240" s="102"/>
      <c r="L240" s="49"/>
      <c r="M240" s="102"/>
      <c r="N240" s="49"/>
      <c r="O240" s="102"/>
      <c r="P240" s="49"/>
      <c r="Q240" s="102"/>
      <c r="R240" s="49"/>
      <c r="S240" s="32" t="s">
        <v>567</v>
      </c>
      <c r="T240" s="49" t="s">
        <v>731</v>
      </c>
      <c r="U240" s="231">
        <v>1657500</v>
      </c>
    </row>
    <row r="241" spans="1:21" ht="20.45" customHeight="1" x14ac:dyDescent="0.3">
      <c r="A241" s="23"/>
      <c r="B241" s="23" t="s">
        <v>714</v>
      </c>
      <c r="C241" s="50" t="s">
        <v>716</v>
      </c>
      <c r="D241" s="23"/>
      <c r="E241" s="42" t="s">
        <v>92</v>
      </c>
      <c r="F241" s="190" t="s">
        <v>552</v>
      </c>
      <c r="H241" s="23"/>
      <c r="J241" s="23"/>
      <c r="L241" s="23"/>
      <c r="N241" s="23"/>
      <c r="P241" s="23"/>
      <c r="R241" s="23"/>
      <c r="S241" s="22">
        <v>2567</v>
      </c>
      <c r="T241" s="23"/>
      <c r="U241" s="229"/>
    </row>
    <row r="242" spans="1:21" ht="20.45" customHeight="1" x14ac:dyDescent="0.3">
      <c r="A242" s="23"/>
      <c r="B242" s="50" t="s">
        <v>715</v>
      </c>
      <c r="C242" s="50" t="s">
        <v>717</v>
      </c>
      <c r="D242" s="23"/>
      <c r="F242" s="23"/>
      <c r="H242" s="23"/>
      <c r="J242" s="23"/>
      <c r="L242" s="23"/>
      <c r="N242" s="23"/>
      <c r="P242" s="23"/>
      <c r="R242" s="23"/>
      <c r="S242" s="23"/>
      <c r="T242" s="23"/>
      <c r="U242" s="229"/>
    </row>
    <row r="243" spans="1:21" ht="20.45" customHeight="1" x14ac:dyDescent="0.3">
      <c r="A243" s="23"/>
      <c r="B243" s="23"/>
      <c r="C243" s="50" t="s">
        <v>718</v>
      </c>
      <c r="D243" s="107"/>
      <c r="F243" s="23"/>
      <c r="H243" s="23"/>
      <c r="J243" s="23"/>
      <c r="L243" s="23"/>
      <c r="N243" s="23"/>
      <c r="P243" s="23"/>
      <c r="R243" s="23"/>
      <c r="S243" s="23"/>
      <c r="T243" s="23"/>
      <c r="U243" s="229"/>
    </row>
    <row r="244" spans="1:21" ht="20.45" customHeight="1" x14ac:dyDescent="0.3">
      <c r="A244" s="23"/>
      <c r="B244" s="200" t="s">
        <v>710</v>
      </c>
      <c r="C244" s="50" t="s">
        <v>711</v>
      </c>
      <c r="D244" s="107"/>
      <c r="F244" s="23"/>
      <c r="H244" s="23"/>
      <c r="J244" s="23"/>
      <c r="L244" s="23"/>
      <c r="N244" s="23"/>
      <c r="P244" s="23"/>
      <c r="R244" s="23"/>
      <c r="S244" s="23"/>
      <c r="T244" s="23"/>
      <c r="U244" s="229"/>
    </row>
    <row r="245" spans="1:21" ht="20.45" customHeight="1" x14ac:dyDescent="0.3">
      <c r="A245" s="30"/>
      <c r="B245" s="29" t="s">
        <v>709</v>
      </c>
      <c r="C245" s="108" t="s">
        <v>337</v>
      </c>
      <c r="D245" s="38"/>
      <c r="E245" s="30"/>
      <c r="F245" s="30"/>
      <c r="G245" s="31"/>
      <c r="H245" s="30"/>
      <c r="I245" s="31"/>
      <c r="J245" s="30"/>
      <c r="K245" s="31"/>
      <c r="L245" s="30"/>
      <c r="M245" s="31"/>
      <c r="N245" s="30"/>
      <c r="O245" s="31"/>
      <c r="P245" s="30"/>
      <c r="Q245" s="31"/>
      <c r="R245" s="30"/>
      <c r="S245" s="30"/>
      <c r="T245" s="23"/>
      <c r="U245" s="229"/>
    </row>
    <row r="246" spans="1:21" s="4" customFormat="1" x14ac:dyDescent="0.3">
      <c r="A246" s="39"/>
      <c r="B246" s="261" t="s">
        <v>3</v>
      </c>
      <c r="C246" s="262"/>
      <c r="D246" s="208">
        <f>D233+D220+D209+D202+D195+D189+D172+D166+D158+D145+D134+D126+D110+D102+D96+D85+D78+D72+D67+D240</f>
        <v>10872600</v>
      </c>
      <c r="E246" s="39" t="s">
        <v>236</v>
      </c>
      <c r="F246" s="39">
        <v>1</v>
      </c>
      <c r="G246" s="39" t="s">
        <v>236</v>
      </c>
      <c r="H246" s="39" t="s">
        <v>236</v>
      </c>
      <c r="I246" s="39" t="s">
        <v>236</v>
      </c>
      <c r="J246" s="39" t="s">
        <v>236</v>
      </c>
      <c r="K246" s="39" t="s">
        <v>236</v>
      </c>
      <c r="L246" s="39" t="s">
        <v>236</v>
      </c>
      <c r="M246" s="39" t="s">
        <v>236</v>
      </c>
      <c r="N246" s="39" t="s">
        <v>236</v>
      </c>
      <c r="O246" s="39" t="s">
        <v>236</v>
      </c>
      <c r="P246" s="39" t="s">
        <v>236</v>
      </c>
      <c r="Q246" s="39" t="s">
        <v>236</v>
      </c>
      <c r="R246" s="39" t="s">
        <v>236</v>
      </c>
      <c r="S246" s="142"/>
      <c r="T246" s="142"/>
      <c r="U246" s="215"/>
    </row>
    <row r="247" spans="1:21" x14ac:dyDescent="0.3">
      <c r="S247" s="1" t="s">
        <v>352</v>
      </c>
    </row>
  </sheetData>
  <mergeCells count="71">
    <mergeCell ref="T8:T9"/>
    <mergeCell ref="U8:U9"/>
    <mergeCell ref="G218:I218"/>
    <mergeCell ref="J218:R218"/>
    <mergeCell ref="B246:C246"/>
    <mergeCell ref="J156:R156"/>
    <mergeCell ref="G187:I187"/>
    <mergeCell ref="J187:R187"/>
    <mergeCell ref="G156:I156"/>
    <mergeCell ref="A62:R62"/>
    <mergeCell ref="A65:A66"/>
    <mergeCell ref="B65:B66"/>
    <mergeCell ref="A94:A95"/>
    <mergeCell ref="B94:B95"/>
    <mergeCell ref="C94:C95"/>
    <mergeCell ref="D94:D95"/>
    <mergeCell ref="A218:A219"/>
    <mergeCell ref="B218:B219"/>
    <mergeCell ref="C218:C219"/>
    <mergeCell ref="D218:D219"/>
    <mergeCell ref="F218:F219"/>
    <mergeCell ref="A187:A188"/>
    <mergeCell ref="B187:B188"/>
    <mergeCell ref="C187:C188"/>
    <mergeCell ref="D187:D188"/>
    <mergeCell ref="F187:F188"/>
    <mergeCell ref="A156:A157"/>
    <mergeCell ref="B156:B157"/>
    <mergeCell ref="C156:C157"/>
    <mergeCell ref="D156:D157"/>
    <mergeCell ref="F156:F157"/>
    <mergeCell ref="A1:R1"/>
    <mergeCell ref="A2:R2"/>
    <mergeCell ref="A3:R3"/>
    <mergeCell ref="A4:R4"/>
    <mergeCell ref="A5:R5"/>
    <mergeCell ref="A8:A9"/>
    <mergeCell ref="B8:B9"/>
    <mergeCell ref="G8:I8"/>
    <mergeCell ref="J8:R8"/>
    <mergeCell ref="B56:C56"/>
    <mergeCell ref="A34:A35"/>
    <mergeCell ref="B34:B35"/>
    <mergeCell ref="G34:I34"/>
    <mergeCell ref="J34:R34"/>
    <mergeCell ref="G65:I65"/>
    <mergeCell ref="J65:R65"/>
    <mergeCell ref="A124:A125"/>
    <mergeCell ref="B124:B125"/>
    <mergeCell ref="C124:C125"/>
    <mergeCell ref="D124:D125"/>
    <mergeCell ref="F124:F125"/>
    <mergeCell ref="F94:F95"/>
    <mergeCell ref="G124:I124"/>
    <mergeCell ref="J124:R124"/>
    <mergeCell ref="G94:I94"/>
    <mergeCell ref="J94:R94"/>
    <mergeCell ref="T34:T35"/>
    <mergeCell ref="U34:U35"/>
    <mergeCell ref="T65:T66"/>
    <mergeCell ref="U65:U66"/>
    <mergeCell ref="T94:T95"/>
    <mergeCell ref="U94:U95"/>
    <mergeCell ref="T218:T219"/>
    <mergeCell ref="U218:U219"/>
    <mergeCell ref="T124:T125"/>
    <mergeCell ref="U124:U125"/>
    <mergeCell ref="T156:T157"/>
    <mergeCell ref="U156:U157"/>
    <mergeCell ref="T187:T188"/>
    <mergeCell ref="U187:U188"/>
  </mergeCells>
  <phoneticPr fontId="1" type="noConversion"/>
  <printOptions verticalCentered="1"/>
  <pageMargins left="0.31496062992125984" right="3.937007874015748E-2" top="0.43307086614173229" bottom="0.55118110236220474" header="0.31496062992125984" footer="0.31496062992125984"/>
  <pageSetup paperSize="9" scale="9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"/>
  <sheetViews>
    <sheetView zoomScale="130" zoomScaleNormal="130" zoomScaleSheetLayoutView="100" workbookViewId="0">
      <selection activeCell="A2" sqref="A2:R4"/>
    </sheetView>
  </sheetViews>
  <sheetFormatPr defaultColWidth="9.140625" defaultRowHeight="20.25" x14ac:dyDescent="0.3"/>
  <cols>
    <col min="1" max="1" width="5.28515625" style="1" customWidth="1"/>
    <col min="2" max="2" width="23" style="1" customWidth="1"/>
    <col min="3" max="3" width="26.7109375" style="1" customWidth="1"/>
    <col min="4" max="4" width="11.85546875" style="1" customWidth="1"/>
    <col min="5" max="5" width="15.140625" style="1" customWidth="1"/>
    <col min="6" max="6" width="15.5703125" style="1" customWidth="1"/>
    <col min="7" max="7" width="3.85546875" style="1" customWidth="1"/>
    <col min="8" max="8" width="3.5703125" style="1" customWidth="1"/>
    <col min="9" max="9" width="3.28515625" style="1" customWidth="1"/>
    <col min="10" max="12" width="3.85546875" style="1" customWidth="1"/>
    <col min="13" max="13" width="3.42578125" style="1" customWidth="1"/>
    <col min="14" max="14" width="4" style="1" customWidth="1"/>
    <col min="15" max="15" width="3.85546875" style="1" customWidth="1"/>
    <col min="16" max="16" width="3.7109375" style="1" customWidth="1"/>
    <col min="17" max="17" width="3.42578125" style="1" customWidth="1"/>
    <col min="18" max="18" width="3.5703125" style="1" customWidth="1"/>
    <col min="19" max="19" width="9.140625" style="1"/>
    <col min="20" max="20" width="15.5703125" style="1" bestFit="1" customWidth="1"/>
    <col min="21" max="21" width="21.85546875" style="139" bestFit="1" customWidth="1"/>
    <col min="22" max="16384" width="9.140625" style="1"/>
  </cols>
  <sheetData>
    <row r="1" spans="1:21" x14ac:dyDescent="0.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1" s="2" customForma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U2" s="225"/>
    </row>
    <row r="3" spans="1:21" s="2" customForma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U3" s="225"/>
    </row>
    <row r="4" spans="1:21" s="2" customForma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U4" s="225"/>
    </row>
    <row r="5" spans="1:21" s="2" customFormat="1" x14ac:dyDescent="0.3">
      <c r="A5" s="280" t="s">
        <v>346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U5" s="225"/>
    </row>
    <row r="6" spans="1:21" s="4" customFormat="1" ht="16.899999999999999" customHeight="1" x14ac:dyDescent="0.3">
      <c r="A6" s="3"/>
      <c r="B6" s="3" t="s">
        <v>340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U6" s="226"/>
    </row>
    <row r="7" spans="1:21" s="7" customFormat="1" ht="17.45" customHeight="1" x14ac:dyDescent="0.3">
      <c r="A7" s="5"/>
      <c r="B7" s="6" t="s">
        <v>180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U7" s="227"/>
    </row>
    <row r="8" spans="1:21" s="4" customFormat="1" x14ac:dyDescent="0.3">
      <c r="A8" s="258" t="s">
        <v>108</v>
      </c>
      <c r="B8" s="258" t="s">
        <v>109</v>
      </c>
      <c r="C8" s="8" t="s">
        <v>110</v>
      </c>
      <c r="D8" s="9" t="s">
        <v>1</v>
      </c>
      <c r="E8" s="10" t="s">
        <v>7</v>
      </c>
      <c r="F8" s="11" t="s">
        <v>111</v>
      </c>
      <c r="G8" s="260" t="s">
        <v>259</v>
      </c>
      <c r="H8" s="256"/>
      <c r="I8" s="257"/>
      <c r="J8" s="256" t="s">
        <v>406</v>
      </c>
      <c r="K8" s="256"/>
      <c r="L8" s="256"/>
      <c r="M8" s="256"/>
      <c r="N8" s="256"/>
      <c r="O8" s="256"/>
      <c r="P8" s="256"/>
      <c r="Q8" s="256"/>
      <c r="R8" s="257"/>
      <c r="S8" s="9" t="s">
        <v>21</v>
      </c>
      <c r="T8" s="269" t="s">
        <v>720</v>
      </c>
      <c r="U8" s="254" t="s">
        <v>721</v>
      </c>
    </row>
    <row r="9" spans="1:21" s="4" customFormat="1" ht="19.899999999999999" customHeight="1" x14ac:dyDescent="0.3">
      <c r="A9" s="259"/>
      <c r="B9" s="259"/>
      <c r="C9" s="12" t="s">
        <v>112</v>
      </c>
      <c r="D9" s="13" t="s">
        <v>113</v>
      </c>
      <c r="E9" s="14" t="s">
        <v>21</v>
      </c>
      <c r="F9" s="15" t="s">
        <v>114</v>
      </c>
      <c r="G9" s="16" t="s">
        <v>8</v>
      </c>
      <c r="H9" s="16" t="s">
        <v>9</v>
      </c>
      <c r="I9" s="16" t="s">
        <v>10</v>
      </c>
      <c r="J9" s="16" t="s">
        <v>11</v>
      </c>
      <c r="K9" s="16" t="s">
        <v>12</v>
      </c>
      <c r="L9" s="16" t="s">
        <v>13</v>
      </c>
      <c r="M9" s="166" t="s">
        <v>14</v>
      </c>
      <c r="N9" s="16" t="s">
        <v>15</v>
      </c>
      <c r="O9" s="16" t="s">
        <v>16</v>
      </c>
      <c r="P9" s="16" t="s">
        <v>17</v>
      </c>
      <c r="Q9" s="16" t="s">
        <v>18</v>
      </c>
      <c r="R9" s="17" t="s">
        <v>19</v>
      </c>
      <c r="S9" s="13" t="s">
        <v>253</v>
      </c>
      <c r="T9" s="272"/>
      <c r="U9" s="255"/>
    </row>
    <row r="10" spans="1:21" ht="19.899999999999999" customHeight="1" x14ac:dyDescent="0.3">
      <c r="A10" s="32">
        <v>1</v>
      </c>
      <c r="B10" s="34" t="s">
        <v>185</v>
      </c>
      <c r="C10" s="49" t="s">
        <v>48</v>
      </c>
      <c r="D10" s="101">
        <v>5000</v>
      </c>
      <c r="E10" s="49" t="s">
        <v>22</v>
      </c>
      <c r="F10" s="32" t="s">
        <v>184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32" t="s">
        <v>401</v>
      </c>
      <c r="T10" s="9" t="s">
        <v>726</v>
      </c>
      <c r="U10" s="223" t="s">
        <v>732</v>
      </c>
    </row>
    <row r="11" spans="1:21" ht="19.899999999999999" customHeight="1" x14ac:dyDescent="0.3">
      <c r="A11" s="23"/>
      <c r="B11" s="23" t="s">
        <v>186</v>
      </c>
      <c r="C11" s="50" t="s">
        <v>189</v>
      </c>
      <c r="D11" s="23"/>
      <c r="E11" s="23"/>
      <c r="F11" s="191" t="s">
        <v>553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2">
        <v>2568</v>
      </c>
      <c r="T11" s="45"/>
      <c r="U11" s="224"/>
    </row>
    <row r="12" spans="1:21" ht="19.899999999999999" customHeight="1" x14ac:dyDescent="0.3">
      <c r="A12" s="23"/>
      <c r="B12" s="50" t="s">
        <v>187</v>
      </c>
      <c r="C12" s="23" t="s">
        <v>186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44"/>
      <c r="U12" s="224"/>
    </row>
    <row r="13" spans="1:21" ht="19.899999999999999" customHeight="1" x14ac:dyDescent="0.3">
      <c r="A13" s="23"/>
      <c r="B13" s="50" t="s">
        <v>379</v>
      </c>
      <c r="C13" s="50" t="s">
        <v>187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44"/>
      <c r="U13" s="224"/>
    </row>
    <row r="14" spans="1:21" ht="19.899999999999999" customHeight="1" x14ac:dyDescent="0.3">
      <c r="A14" s="23"/>
      <c r="B14" s="50" t="s">
        <v>378</v>
      </c>
      <c r="C14" s="50" t="s">
        <v>188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44"/>
      <c r="U14" s="224"/>
    </row>
    <row r="15" spans="1:21" ht="19.899999999999999" customHeight="1" x14ac:dyDescent="0.3">
      <c r="A15" s="23"/>
      <c r="B15" s="125" t="s">
        <v>342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0"/>
      <c r="T15" s="145"/>
      <c r="U15" s="228"/>
    </row>
    <row r="16" spans="1:21" ht="19.899999999999999" customHeight="1" x14ac:dyDescent="0.3">
      <c r="A16" s="32">
        <v>2</v>
      </c>
      <c r="B16" s="49" t="s">
        <v>181</v>
      </c>
      <c r="C16" s="49" t="s">
        <v>48</v>
      </c>
      <c r="D16" s="101">
        <v>40000</v>
      </c>
      <c r="E16" s="49" t="s">
        <v>51</v>
      </c>
      <c r="F16" s="32" t="s">
        <v>184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32" t="s">
        <v>401</v>
      </c>
      <c r="T16" s="9" t="s">
        <v>726</v>
      </c>
      <c r="U16" s="223" t="s">
        <v>732</v>
      </c>
    </row>
    <row r="17" spans="1:21" ht="19.899999999999999" customHeight="1" x14ac:dyDescent="0.3">
      <c r="A17" s="23"/>
      <c r="B17" s="23" t="s">
        <v>182</v>
      </c>
      <c r="C17" s="50" t="s">
        <v>49</v>
      </c>
      <c r="D17" s="23"/>
      <c r="E17" s="23" t="s">
        <v>52</v>
      </c>
      <c r="F17" s="191" t="s">
        <v>553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2">
        <v>2568</v>
      </c>
      <c r="T17" s="23"/>
      <c r="U17" s="229"/>
    </row>
    <row r="18" spans="1:21" ht="19.899999999999999" customHeight="1" x14ac:dyDescent="0.3">
      <c r="A18" s="23"/>
      <c r="B18" s="23" t="s">
        <v>183</v>
      </c>
      <c r="C18" s="23" t="s">
        <v>50</v>
      </c>
      <c r="D18" s="23"/>
      <c r="E18" s="23" t="s">
        <v>53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29"/>
    </row>
    <row r="19" spans="1:21" ht="19.899999999999999" customHeight="1" x14ac:dyDescent="0.3">
      <c r="A19" s="23"/>
      <c r="B19" s="23" t="s">
        <v>22</v>
      </c>
      <c r="C19" s="50" t="s">
        <v>380</v>
      </c>
      <c r="D19" s="23"/>
      <c r="E19" s="23" t="s">
        <v>32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29"/>
    </row>
    <row r="20" spans="1:21" ht="19.899999999999999" customHeight="1" x14ac:dyDescent="0.3">
      <c r="A20" s="30"/>
      <c r="B20" s="125" t="s">
        <v>343</v>
      </c>
      <c r="C20" s="30" t="s">
        <v>381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30"/>
    </row>
    <row r="21" spans="1:21" ht="19.899999999999999" customHeight="1" x14ac:dyDescent="0.3">
      <c r="A21" s="114">
        <v>3</v>
      </c>
      <c r="B21" s="126" t="s">
        <v>103</v>
      </c>
      <c r="C21" s="126" t="s">
        <v>382</v>
      </c>
      <c r="D21" s="198">
        <v>30000</v>
      </c>
      <c r="E21" s="32" t="s">
        <v>106</v>
      </c>
      <c r="F21" s="32" t="s">
        <v>184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 t="s">
        <v>401</v>
      </c>
      <c r="T21" s="9" t="s">
        <v>726</v>
      </c>
      <c r="U21" s="223" t="s">
        <v>732</v>
      </c>
    </row>
    <row r="22" spans="1:21" ht="19.899999999999999" customHeight="1" x14ac:dyDescent="0.3">
      <c r="A22" s="26"/>
      <c r="B22" s="118"/>
      <c r="C22" s="118"/>
      <c r="D22" s="26"/>
      <c r="E22" s="22" t="s">
        <v>22</v>
      </c>
      <c r="F22" s="188" t="s">
        <v>550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>
        <v>2568</v>
      </c>
      <c r="T22" s="23"/>
      <c r="U22" s="229"/>
    </row>
    <row r="23" spans="1:21" ht="19.899999999999999" customHeight="1" x14ac:dyDescent="0.3">
      <c r="A23" s="30"/>
      <c r="B23" s="125" t="s">
        <v>343</v>
      </c>
      <c r="C23" s="120"/>
      <c r="D23" s="30"/>
      <c r="E23" s="23"/>
      <c r="F23" s="189" t="s">
        <v>551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3"/>
      <c r="U23" s="229"/>
    </row>
    <row r="24" spans="1:21" ht="19.899999999999999" customHeight="1" x14ac:dyDescent="0.3">
      <c r="A24" s="114">
        <v>4</v>
      </c>
      <c r="B24" s="126" t="s">
        <v>190</v>
      </c>
      <c r="C24" s="126" t="s">
        <v>383</v>
      </c>
      <c r="D24" s="199">
        <v>15000</v>
      </c>
      <c r="E24" s="32" t="s">
        <v>106</v>
      </c>
      <c r="F24" s="32" t="s">
        <v>184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 t="s">
        <v>397</v>
      </c>
      <c r="T24" s="9" t="s">
        <v>726</v>
      </c>
      <c r="U24" s="223" t="s">
        <v>732</v>
      </c>
    </row>
    <row r="25" spans="1:21" ht="19.899999999999999" customHeight="1" x14ac:dyDescent="0.3">
      <c r="A25" s="26"/>
      <c r="B25" s="118" t="s">
        <v>191</v>
      </c>
      <c r="C25" s="127" t="s">
        <v>104</v>
      </c>
      <c r="D25" s="116"/>
      <c r="E25" s="22" t="s">
        <v>22</v>
      </c>
      <c r="F25" s="188" t="s">
        <v>550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>
        <v>2568</v>
      </c>
      <c r="T25" s="23"/>
      <c r="U25" s="229"/>
    </row>
    <row r="26" spans="1:21" ht="19.899999999999999" customHeight="1" x14ac:dyDescent="0.3">
      <c r="A26" s="30"/>
      <c r="B26" s="125" t="s">
        <v>389</v>
      </c>
      <c r="C26" s="120" t="s">
        <v>105</v>
      </c>
      <c r="D26" s="28"/>
      <c r="E26" s="30"/>
      <c r="F26" s="189" t="s">
        <v>551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230"/>
    </row>
    <row r="27" spans="1:21" s="4" customFormat="1" x14ac:dyDescent="0.3">
      <c r="A27" s="39"/>
      <c r="B27" s="261" t="s">
        <v>3</v>
      </c>
      <c r="C27" s="262"/>
      <c r="D27" s="41">
        <f>D24+D21+D16+D10</f>
        <v>90000</v>
      </c>
      <c r="E27" s="39" t="s">
        <v>236</v>
      </c>
      <c r="F27" s="39">
        <v>1</v>
      </c>
      <c r="G27" s="39" t="s">
        <v>236</v>
      </c>
      <c r="H27" s="39" t="s">
        <v>236</v>
      </c>
      <c r="I27" s="39" t="s">
        <v>236</v>
      </c>
      <c r="J27" s="39" t="s">
        <v>236</v>
      </c>
      <c r="K27" s="39" t="s">
        <v>236</v>
      </c>
      <c r="L27" s="39" t="s">
        <v>236</v>
      </c>
      <c r="M27" s="39" t="s">
        <v>236</v>
      </c>
      <c r="N27" s="39" t="s">
        <v>236</v>
      </c>
      <c r="O27" s="39" t="s">
        <v>236</v>
      </c>
      <c r="P27" s="39" t="s">
        <v>236</v>
      </c>
      <c r="Q27" s="39" t="s">
        <v>236</v>
      </c>
      <c r="R27" s="39" t="s">
        <v>236</v>
      </c>
      <c r="S27" s="142"/>
      <c r="T27" s="145"/>
      <c r="U27" s="228"/>
    </row>
    <row r="28" spans="1:21" x14ac:dyDescent="0.3">
      <c r="A28" s="128"/>
      <c r="B28" s="129"/>
      <c r="C28" s="129"/>
      <c r="D28" s="128"/>
      <c r="E28" s="42"/>
      <c r="F28" s="128"/>
      <c r="G28" s="42"/>
      <c r="H28" s="42"/>
      <c r="I28" s="42"/>
      <c r="J28" s="42"/>
      <c r="K28" s="42"/>
      <c r="L28" s="42"/>
      <c r="M28" s="42"/>
      <c r="N28" s="42"/>
      <c r="O28" s="42"/>
      <c r="Q28" s="102"/>
      <c r="R28" s="102"/>
      <c r="S28" s="102" t="s">
        <v>353</v>
      </c>
    </row>
  </sheetData>
  <mergeCells count="12">
    <mergeCell ref="T8:T9"/>
    <mergeCell ref="U8:U9"/>
    <mergeCell ref="A1:R1"/>
    <mergeCell ref="A2:R2"/>
    <mergeCell ref="A3:R3"/>
    <mergeCell ref="A4:R4"/>
    <mergeCell ref="A5:R5"/>
    <mergeCell ref="B27:C27"/>
    <mergeCell ref="G8:I8"/>
    <mergeCell ref="J8:R8"/>
    <mergeCell ref="A8:A9"/>
    <mergeCell ref="B8:B9"/>
  </mergeCells>
  <phoneticPr fontId="1" type="noConversion"/>
  <pageMargins left="0.23622047244094491" right="0.19685039370078741" top="0.55118110236220474" bottom="0.35433070866141736" header="0.51181102362204722" footer="0.51181102362204722"/>
  <pageSetup paperSize="9" scale="9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4"/>
  <sheetViews>
    <sheetView zoomScale="115" zoomScaleNormal="115" zoomScaleSheetLayoutView="100" workbookViewId="0">
      <selection activeCell="A2" sqref="A2:R4"/>
    </sheetView>
  </sheetViews>
  <sheetFormatPr defaultColWidth="9.140625" defaultRowHeight="20.25" x14ac:dyDescent="0.3"/>
  <cols>
    <col min="1" max="1" width="5.140625" style="1" customWidth="1"/>
    <col min="2" max="2" width="24.28515625" style="1" customWidth="1"/>
    <col min="3" max="3" width="23.85546875" style="1" customWidth="1"/>
    <col min="4" max="4" width="11.5703125" style="1" customWidth="1"/>
    <col min="5" max="5" width="13.5703125" style="1" customWidth="1"/>
    <col min="6" max="6" width="12.7109375" style="1" customWidth="1"/>
    <col min="7" max="7" width="4.5703125" style="1" customWidth="1"/>
    <col min="8" max="8" width="4.7109375" style="1" customWidth="1"/>
    <col min="9" max="9" width="4.42578125" style="1" customWidth="1"/>
    <col min="10" max="10" width="3.85546875" style="1" customWidth="1"/>
    <col min="11" max="11" width="4" style="1" customWidth="1"/>
    <col min="12" max="12" width="4.140625" style="1" customWidth="1"/>
    <col min="13" max="13" width="4.42578125" style="1" customWidth="1"/>
    <col min="14" max="14" width="4.140625" style="1" customWidth="1"/>
    <col min="15" max="18" width="4" style="1" customWidth="1"/>
    <col min="19" max="19" width="9.140625" style="128"/>
    <col min="20" max="20" width="15.42578125" style="1" bestFit="1" customWidth="1"/>
    <col min="21" max="21" width="22" style="139" bestFit="1" customWidth="1"/>
    <col min="22" max="16384" width="9.140625" style="1"/>
  </cols>
  <sheetData>
    <row r="1" spans="1:21" x14ac:dyDescent="0.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1" s="2" customForma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173"/>
      <c r="U2" s="225"/>
    </row>
    <row r="3" spans="1:21" s="2" customForma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173"/>
      <c r="U3" s="225"/>
    </row>
    <row r="4" spans="1:21" s="2" customForma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173"/>
      <c r="U4" s="225"/>
    </row>
    <row r="5" spans="1:21" s="2" customFormat="1" x14ac:dyDescent="0.3">
      <c r="A5" s="280" t="s">
        <v>347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173"/>
      <c r="U5" s="225"/>
    </row>
    <row r="6" spans="1:21" s="4" customFormat="1" ht="16.899999999999999" customHeight="1" x14ac:dyDescent="0.3">
      <c r="A6" s="3"/>
      <c r="B6" s="3" t="s">
        <v>341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74"/>
      <c r="U6" s="226"/>
    </row>
    <row r="7" spans="1:21" s="7" customFormat="1" ht="17.45" customHeight="1" x14ac:dyDescent="0.3">
      <c r="A7" s="5"/>
      <c r="B7" s="6" t="s">
        <v>209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75"/>
      <c r="U7" s="227"/>
    </row>
    <row r="8" spans="1:21" s="4" customFormat="1" x14ac:dyDescent="0.3">
      <c r="A8" s="258" t="s">
        <v>108</v>
      </c>
      <c r="B8" s="258" t="s">
        <v>109</v>
      </c>
      <c r="C8" s="8" t="s">
        <v>110</v>
      </c>
      <c r="D8" s="9" t="s">
        <v>1</v>
      </c>
      <c r="E8" s="10" t="s">
        <v>7</v>
      </c>
      <c r="F8" s="11" t="s">
        <v>111</v>
      </c>
      <c r="G8" s="260" t="s">
        <v>259</v>
      </c>
      <c r="H8" s="256"/>
      <c r="I8" s="257"/>
      <c r="J8" s="256" t="s">
        <v>406</v>
      </c>
      <c r="K8" s="256"/>
      <c r="L8" s="256"/>
      <c r="M8" s="256"/>
      <c r="N8" s="256"/>
      <c r="O8" s="256"/>
      <c r="P8" s="256"/>
      <c r="Q8" s="256"/>
      <c r="R8" s="257"/>
      <c r="S8" s="9" t="s">
        <v>21</v>
      </c>
      <c r="T8" s="269" t="s">
        <v>720</v>
      </c>
      <c r="U8" s="254" t="s">
        <v>721</v>
      </c>
    </row>
    <row r="9" spans="1:21" s="4" customFormat="1" x14ac:dyDescent="0.3">
      <c r="A9" s="259"/>
      <c r="B9" s="259"/>
      <c r="C9" s="12" t="s">
        <v>112</v>
      </c>
      <c r="D9" s="13" t="s">
        <v>113</v>
      </c>
      <c r="E9" s="14" t="s">
        <v>21</v>
      </c>
      <c r="F9" s="15" t="s">
        <v>114</v>
      </c>
      <c r="G9" s="16" t="s">
        <v>8</v>
      </c>
      <c r="H9" s="16" t="s">
        <v>9</v>
      </c>
      <c r="I9" s="16" t="s">
        <v>10</v>
      </c>
      <c r="J9" s="16" t="s">
        <v>11</v>
      </c>
      <c r="K9" s="16" t="s">
        <v>12</v>
      </c>
      <c r="L9" s="16" t="s">
        <v>13</v>
      </c>
      <c r="M9" s="16" t="s">
        <v>14</v>
      </c>
      <c r="N9" s="16" t="s">
        <v>15</v>
      </c>
      <c r="O9" s="16" t="s">
        <v>16</v>
      </c>
      <c r="P9" s="16" t="s">
        <v>17</v>
      </c>
      <c r="Q9" s="16" t="s">
        <v>18</v>
      </c>
      <c r="R9" s="16" t="s">
        <v>19</v>
      </c>
      <c r="S9" s="13" t="s">
        <v>253</v>
      </c>
      <c r="T9" s="272"/>
      <c r="U9" s="255"/>
    </row>
    <row r="10" spans="1:21" x14ac:dyDescent="0.3">
      <c r="A10" s="32">
        <v>1</v>
      </c>
      <c r="B10" s="124" t="s">
        <v>38</v>
      </c>
      <c r="C10" s="102" t="s">
        <v>76</v>
      </c>
      <c r="D10" s="101">
        <v>85000</v>
      </c>
      <c r="E10" s="102" t="s">
        <v>24</v>
      </c>
      <c r="F10" s="49" t="s">
        <v>95</v>
      </c>
      <c r="G10" s="102"/>
      <c r="H10" s="49"/>
      <c r="I10" s="102"/>
      <c r="J10" s="49"/>
      <c r="K10" s="102"/>
      <c r="L10" s="49"/>
      <c r="M10" s="102"/>
      <c r="N10" s="49"/>
      <c r="O10" s="102"/>
      <c r="P10" s="49"/>
      <c r="Q10" s="102"/>
      <c r="R10" s="49"/>
      <c r="S10" s="114" t="s">
        <v>398</v>
      </c>
      <c r="T10" s="49" t="s">
        <v>731</v>
      </c>
      <c r="U10" s="231">
        <v>85000</v>
      </c>
    </row>
    <row r="11" spans="1:21" x14ac:dyDescent="0.3">
      <c r="A11" s="22"/>
      <c r="B11" s="107" t="s">
        <v>23</v>
      </c>
      <c r="C11" s="1" t="s">
        <v>75</v>
      </c>
      <c r="D11" s="25"/>
      <c r="E11" s="1" t="s">
        <v>40</v>
      </c>
      <c r="F11" s="191" t="s">
        <v>554</v>
      </c>
      <c r="H11" s="23"/>
      <c r="J11" s="23"/>
      <c r="L11" s="23"/>
      <c r="N11" s="23"/>
      <c r="P11" s="23"/>
      <c r="R11" s="23"/>
      <c r="S11" s="22">
        <v>2568</v>
      </c>
      <c r="T11" s="23"/>
      <c r="U11" s="229"/>
    </row>
    <row r="12" spans="1:21" x14ac:dyDescent="0.3">
      <c r="A12" s="22"/>
      <c r="B12" s="107"/>
      <c r="C12" s="1" t="s">
        <v>384</v>
      </c>
      <c r="D12" s="23"/>
      <c r="E12" s="1" t="s">
        <v>41</v>
      </c>
      <c r="F12" s="191" t="s">
        <v>556</v>
      </c>
      <c r="H12" s="23"/>
      <c r="J12" s="23"/>
      <c r="L12" s="23"/>
      <c r="N12" s="23"/>
      <c r="P12" s="23"/>
      <c r="R12" s="23"/>
      <c r="S12" s="26"/>
      <c r="T12" s="23"/>
      <c r="U12" s="229"/>
    </row>
    <row r="13" spans="1:21" x14ac:dyDescent="0.3">
      <c r="A13" s="51"/>
      <c r="B13" s="130" t="s">
        <v>210</v>
      </c>
      <c r="C13" s="31" t="s">
        <v>385</v>
      </c>
      <c r="D13" s="28"/>
      <c r="E13" s="30"/>
      <c r="F13" s="192" t="s">
        <v>555</v>
      </c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172"/>
      <c r="T13" s="30"/>
      <c r="U13" s="230"/>
    </row>
    <row r="14" spans="1:21" x14ac:dyDescent="0.3">
      <c r="A14" s="32">
        <v>2</v>
      </c>
      <c r="B14" s="124" t="s">
        <v>26</v>
      </c>
      <c r="C14" s="102" t="s">
        <v>27</v>
      </c>
      <c r="D14" s="101">
        <v>65000</v>
      </c>
      <c r="E14" s="1" t="s">
        <v>24</v>
      </c>
      <c r="F14" s="49" t="s">
        <v>95</v>
      </c>
      <c r="G14" s="102"/>
      <c r="H14" s="49"/>
      <c r="I14" s="102"/>
      <c r="J14" s="49"/>
      <c r="K14" s="102"/>
      <c r="L14" s="49"/>
      <c r="M14" s="102"/>
      <c r="N14" s="49"/>
      <c r="O14" s="102"/>
      <c r="P14" s="49"/>
      <c r="Q14" s="102"/>
      <c r="R14" s="49"/>
      <c r="S14" s="114" t="s">
        <v>396</v>
      </c>
      <c r="T14" s="23" t="s">
        <v>731</v>
      </c>
      <c r="U14" s="229">
        <v>65000</v>
      </c>
    </row>
    <row r="15" spans="1:21" x14ac:dyDescent="0.3">
      <c r="A15" s="22"/>
      <c r="B15" s="107" t="s">
        <v>39</v>
      </c>
      <c r="C15" s="1" t="s">
        <v>77</v>
      </c>
      <c r="D15" s="23"/>
      <c r="E15" s="1" t="s">
        <v>40</v>
      </c>
      <c r="F15" s="191" t="s">
        <v>554</v>
      </c>
      <c r="H15" s="23"/>
      <c r="J15" s="23"/>
      <c r="L15" s="23"/>
      <c r="N15" s="23"/>
      <c r="P15" s="23"/>
      <c r="R15" s="23"/>
      <c r="S15" s="22">
        <v>2568</v>
      </c>
      <c r="T15" s="23"/>
      <c r="U15" s="229"/>
    </row>
    <row r="16" spans="1:21" x14ac:dyDescent="0.3">
      <c r="A16" s="22"/>
      <c r="B16" s="107"/>
      <c r="C16" s="1" t="s">
        <v>230</v>
      </c>
      <c r="D16" s="23"/>
      <c r="E16" s="1" t="s">
        <v>41</v>
      </c>
      <c r="F16" s="191" t="s">
        <v>556</v>
      </c>
      <c r="H16" s="23"/>
      <c r="J16" s="23"/>
      <c r="L16" s="23"/>
      <c r="N16" s="23"/>
      <c r="P16" s="23"/>
      <c r="R16" s="23"/>
      <c r="S16" s="26"/>
      <c r="T16" s="23"/>
      <c r="U16" s="229"/>
    </row>
    <row r="17" spans="1:21" x14ac:dyDescent="0.3">
      <c r="A17" s="51"/>
      <c r="B17" s="130" t="s">
        <v>210</v>
      </c>
      <c r="C17" s="112" t="s">
        <v>385</v>
      </c>
      <c r="D17" s="30"/>
      <c r="E17" s="31"/>
      <c r="F17" s="193" t="s">
        <v>555</v>
      </c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172"/>
      <c r="T17" s="23"/>
      <c r="U17" s="229"/>
    </row>
    <row r="18" spans="1:21" x14ac:dyDescent="0.3">
      <c r="A18" s="32">
        <v>3</v>
      </c>
      <c r="B18" s="102" t="s">
        <v>64</v>
      </c>
      <c r="C18" s="34" t="s">
        <v>541</v>
      </c>
      <c r="D18" s="101">
        <v>60000</v>
      </c>
      <c r="E18" s="102" t="s">
        <v>32</v>
      </c>
      <c r="F18" s="49" t="s">
        <v>95</v>
      </c>
      <c r="G18" s="102"/>
      <c r="H18" s="49"/>
      <c r="I18" s="102"/>
      <c r="J18" s="49"/>
      <c r="K18" s="102"/>
      <c r="L18" s="49"/>
      <c r="M18" s="102"/>
      <c r="N18" s="49"/>
      <c r="O18" s="102"/>
      <c r="P18" s="49"/>
      <c r="Q18" s="102"/>
      <c r="R18" s="49"/>
      <c r="S18" s="114" t="s">
        <v>398</v>
      </c>
      <c r="T18" s="49" t="s">
        <v>731</v>
      </c>
      <c r="U18" s="231">
        <v>6000</v>
      </c>
    </row>
    <row r="19" spans="1:21" x14ac:dyDescent="0.3">
      <c r="A19" s="22"/>
      <c r="C19" s="23" t="s">
        <v>542</v>
      </c>
      <c r="D19" s="23"/>
      <c r="E19" s="107" t="s">
        <v>31</v>
      </c>
      <c r="F19" s="191" t="s">
        <v>554</v>
      </c>
      <c r="H19" s="23"/>
      <c r="J19" s="23"/>
      <c r="L19" s="23"/>
      <c r="N19" s="23"/>
      <c r="P19" s="23"/>
      <c r="R19" s="23"/>
      <c r="S19" s="22">
        <v>2568</v>
      </c>
      <c r="T19" s="23"/>
      <c r="U19" s="229"/>
    </row>
    <row r="20" spans="1:21" x14ac:dyDescent="0.3">
      <c r="A20" s="22"/>
      <c r="C20" s="50" t="s">
        <v>543</v>
      </c>
      <c r="D20" s="23"/>
      <c r="E20" s="107"/>
      <c r="F20" s="191" t="s">
        <v>556</v>
      </c>
      <c r="H20" s="23"/>
      <c r="J20" s="23"/>
      <c r="L20" s="23"/>
      <c r="N20" s="23"/>
      <c r="P20" s="23"/>
      <c r="R20" s="23"/>
      <c r="S20" s="26"/>
      <c r="T20" s="23"/>
      <c r="U20" s="229"/>
    </row>
    <row r="21" spans="1:21" x14ac:dyDescent="0.3">
      <c r="A21" s="22"/>
      <c r="C21" s="50" t="s">
        <v>544</v>
      </c>
      <c r="D21" s="23"/>
      <c r="E21" s="107"/>
      <c r="F21" s="191" t="s">
        <v>555</v>
      </c>
      <c r="H21" s="23"/>
      <c r="J21" s="23"/>
      <c r="L21" s="23"/>
      <c r="N21" s="23"/>
      <c r="P21" s="23"/>
      <c r="R21" s="23"/>
      <c r="S21" s="26"/>
      <c r="T21" s="23"/>
      <c r="U21" s="229"/>
    </row>
    <row r="22" spans="1:21" x14ac:dyDescent="0.3">
      <c r="A22" s="22"/>
      <c r="C22" s="50"/>
      <c r="D22" s="23"/>
      <c r="E22" s="107"/>
      <c r="F22" s="107"/>
      <c r="H22" s="23"/>
      <c r="J22" s="23"/>
      <c r="L22" s="23"/>
      <c r="N22" s="23"/>
      <c r="P22" s="23"/>
      <c r="R22" s="23"/>
      <c r="S22" s="26"/>
      <c r="T22" s="23"/>
      <c r="U22" s="229"/>
    </row>
    <row r="23" spans="1:21" x14ac:dyDescent="0.3">
      <c r="A23" s="51"/>
      <c r="B23" s="130" t="s">
        <v>210</v>
      </c>
      <c r="C23" s="30"/>
      <c r="D23" s="30"/>
      <c r="E23" s="38"/>
      <c r="F23" s="38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172"/>
      <c r="T23" s="30"/>
      <c r="U23" s="230"/>
    </row>
    <row r="24" spans="1:21" x14ac:dyDescent="0.3">
      <c r="A24" s="32">
        <v>4</v>
      </c>
      <c r="B24" s="124" t="s">
        <v>211</v>
      </c>
      <c r="C24" s="131" t="s">
        <v>387</v>
      </c>
      <c r="D24" s="101">
        <v>15000</v>
      </c>
      <c r="E24" s="102" t="s">
        <v>33</v>
      </c>
      <c r="F24" s="49" t="s">
        <v>95</v>
      </c>
      <c r="G24" s="102"/>
      <c r="H24" s="49"/>
      <c r="I24" s="102"/>
      <c r="J24" s="49"/>
      <c r="K24" s="102"/>
      <c r="L24" s="49"/>
      <c r="M24" s="102"/>
      <c r="N24" s="49"/>
      <c r="O24" s="102"/>
      <c r="P24" s="49"/>
      <c r="Q24" s="102"/>
      <c r="R24" s="49"/>
      <c r="S24" s="114" t="s">
        <v>398</v>
      </c>
      <c r="T24" s="23" t="s">
        <v>731</v>
      </c>
      <c r="U24" s="229">
        <v>15000</v>
      </c>
    </row>
    <row r="25" spans="1:21" x14ac:dyDescent="0.3">
      <c r="A25" s="22"/>
      <c r="B25" s="107" t="s">
        <v>212</v>
      </c>
      <c r="C25" s="24" t="s">
        <v>213</v>
      </c>
      <c r="D25" s="23"/>
      <c r="E25" s="1" t="s">
        <v>30</v>
      </c>
      <c r="F25" s="191" t="s">
        <v>554</v>
      </c>
      <c r="H25" s="23"/>
      <c r="J25" s="23"/>
      <c r="L25" s="23"/>
      <c r="N25" s="23"/>
      <c r="P25" s="23"/>
      <c r="R25" s="23"/>
      <c r="S25" s="22">
        <v>2568</v>
      </c>
      <c r="T25" s="23"/>
      <c r="U25" s="229"/>
    </row>
    <row r="26" spans="1:21" x14ac:dyDescent="0.3">
      <c r="A26" s="22"/>
      <c r="B26" s="107" t="s">
        <v>386</v>
      </c>
      <c r="C26" s="24" t="s">
        <v>228</v>
      </c>
      <c r="D26" s="23"/>
      <c r="F26" s="191" t="s">
        <v>556</v>
      </c>
      <c r="H26" s="23"/>
      <c r="J26" s="23"/>
      <c r="L26" s="23"/>
      <c r="N26" s="23"/>
      <c r="P26" s="23"/>
      <c r="R26" s="23"/>
      <c r="S26" s="26"/>
      <c r="T26" s="23"/>
      <c r="U26" s="229"/>
    </row>
    <row r="27" spans="1:21" x14ac:dyDescent="0.3">
      <c r="A27" s="51"/>
      <c r="B27" s="130" t="s">
        <v>517</v>
      </c>
      <c r="C27" s="132" t="s">
        <v>229</v>
      </c>
      <c r="D27" s="30"/>
      <c r="E27" s="31"/>
      <c r="F27" s="193" t="s">
        <v>555</v>
      </c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172"/>
      <c r="T27" s="30"/>
      <c r="U27" s="230"/>
    </row>
    <row r="28" spans="1:21" x14ac:dyDescent="0.3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128" t="s">
        <v>354</v>
      </c>
    </row>
    <row r="29" spans="1:21" s="122" customFormat="1" ht="19.5" customHeight="1" x14ac:dyDescent="0.3">
      <c r="B29" s="165" t="s">
        <v>344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76"/>
      <c r="U29" s="232"/>
    </row>
    <row r="30" spans="1:21" s="4" customFormat="1" x14ac:dyDescent="0.3">
      <c r="A30" s="258" t="s">
        <v>108</v>
      </c>
      <c r="B30" s="258" t="s">
        <v>109</v>
      </c>
      <c r="C30" s="8" t="s">
        <v>110</v>
      </c>
      <c r="D30" s="9" t="s">
        <v>1</v>
      </c>
      <c r="E30" s="10" t="s">
        <v>7</v>
      </c>
      <c r="F30" s="11" t="s">
        <v>111</v>
      </c>
      <c r="G30" s="260" t="s">
        <v>259</v>
      </c>
      <c r="H30" s="256"/>
      <c r="I30" s="257"/>
      <c r="J30" s="256" t="s">
        <v>406</v>
      </c>
      <c r="K30" s="256"/>
      <c r="L30" s="256"/>
      <c r="M30" s="256"/>
      <c r="N30" s="256"/>
      <c r="O30" s="256"/>
      <c r="P30" s="256"/>
      <c r="Q30" s="256"/>
      <c r="R30" s="257"/>
      <c r="S30" s="9" t="s">
        <v>21</v>
      </c>
      <c r="T30" s="269" t="s">
        <v>720</v>
      </c>
      <c r="U30" s="254" t="s">
        <v>721</v>
      </c>
    </row>
    <row r="31" spans="1:21" s="4" customFormat="1" x14ac:dyDescent="0.3">
      <c r="A31" s="259"/>
      <c r="B31" s="259"/>
      <c r="C31" s="12" t="s">
        <v>112</v>
      </c>
      <c r="D31" s="13" t="s">
        <v>113</v>
      </c>
      <c r="E31" s="14" t="s">
        <v>21</v>
      </c>
      <c r="F31" s="15" t="s">
        <v>114</v>
      </c>
      <c r="G31" s="16" t="s">
        <v>8</v>
      </c>
      <c r="H31" s="16" t="s">
        <v>9</v>
      </c>
      <c r="I31" s="16" t="s">
        <v>10</v>
      </c>
      <c r="J31" s="16" t="s">
        <v>11</v>
      </c>
      <c r="K31" s="16" t="s">
        <v>12</v>
      </c>
      <c r="L31" s="16" t="s">
        <v>13</v>
      </c>
      <c r="M31" s="16" t="s">
        <v>14</v>
      </c>
      <c r="N31" s="16" t="s">
        <v>15</v>
      </c>
      <c r="O31" s="16" t="s">
        <v>16</v>
      </c>
      <c r="P31" s="16" t="s">
        <v>17</v>
      </c>
      <c r="Q31" s="16" t="s">
        <v>18</v>
      </c>
      <c r="R31" s="16" t="s">
        <v>19</v>
      </c>
      <c r="S31" s="13" t="s">
        <v>253</v>
      </c>
      <c r="T31" s="270"/>
      <c r="U31" s="271"/>
    </row>
    <row r="32" spans="1:21" x14ac:dyDescent="0.3">
      <c r="A32" s="99">
        <v>5</v>
      </c>
      <c r="B32" s="49" t="s">
        <v>44</v>
      </c>
      <c r="C32" s="102" t="s">
        <v>28</v>
      </c>
      <c r="D32" s="135">
        <v>85000</v>
      </c>
      <c r="E32" s="102" t="s">
        <v>80</v>
      </c>
      <c r="F32" s="49" t="s">
        <v>95</v>
      </c>
      <c r="G32" s="102"/>
      <c r="H32" s="49"/>
      <c r="I32" s="49"/>
      <c r="J32" s="49"/>
      <c r="K32" s="102"/>
      <c r="L32" s="49"/>
      <c r="M32" s="102"/>
      <c r="N32" s="49"/>
      <c r="O32" s="102"/>
      <c r="P32" s="49"/>
      <c r="Q32" s="102"/>
      <c r="R32" s="49"/>
      <c r="S32" s="178" t="s">
        <v>400</v>
      </c>
      <c r="T32" s="45" t="s">
        <v>731</v>
      </c>
      <c r="U32" s="224">
        <v>85000</v>
      </c>
    </row>
    <row r="33" spans="1:21" x14ac:dyDescent="0.3">
      <c r="A33" s="35"/>
      <c r="B33" s="23" t="s">
        <v>67</v>
      </c>
      <c r="C33" s="1" t="s">
        <v>545</v>
      </c>
      <c r="D33" s="22"/>
      <c r="E33" s="1" t="s">
        <v>79</v>
      </c>
      <c r="F33" s="191" t="s">
        <v>554</v>
      </c>
      <c r="H33" s="23"/>
      <c r="J33" s="23"/>
      <c r="L33" s="23"/>
      <c r="N33" s="23"/>
      <c r="P33" s="23"/>
      <c r="R33" s="23"/>
      <c r="S33" s="26">
        <v>2567</v>
      </c>
      <c r="T33" s="45">
        <v>2568</v>
      </c>
      <c r="U33" s="224"/>
    </row>
    <row r="34" spans="1:21" x14ac:dyDescent="0.3">
      <c r="A34" s="35"/>
      <c r="B34" s="23"/>
      <c r="C34" s="1" t="s">
        <v>546</v>
      </c>
      <c r="D34" s="22"/>
      <c r="E34" s="1" t="s">
        <v>29</v>
      </c>
      <c r="F34" s="191" t="s">
        <v>556</v>
      </c>
      <c r="H34" s="23"/>
      <c r="J34" s="23"/>
      <c r="L34" s="23"/>
      <c r="N34" s="23"/>
      <c r="P34" s="23"/>
      <c r="R34" s="23"/>
      <c r="S34" s="26"/>
      <c r="T34" s="144"/>
      <c r="U34" s="224"/>
    </row>
    <row r="35" spans="1:21" x14ac:dyDescent="0.3">
      <c r="A35" s="28"/>
      <c r="B35" s="125" t="s">
        <v>517</v>
      </c>
      <c r="C35" s="31" t="s">
        <v>547</v>
      </c>
      <c r="D35" s="51"/>
      <c r="E35" s="31"/>
      <c r="F35" s="193" t="s">
        <v>555</v>
      </c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172"/>
      <c r="T35" s="144"/>
      <c r="U35" s="224"/>
    </row>
    <row r="36" spans="1:21" x14ac:dyDescent="0.3">
      <c r="A36" s="99">
        <v>6</v>
      </c>
      <c r="B36" s="49" t="s">
        <v>43</v>
      </c>
      <c r="C36" s="49" t="s">
        <v>525</v>
      </c>
      <c r="D36" s="101">
        <v>30000</v>
      </c>
      <c r="E36" s="49" t="s">
        <v>31</v>
      </c>
      <c r="F36" s="49" t="s">
        <v>95</v>
      </c>
      <c r="G36" s="49"/>
      <c r="H36" s="49"/>
      <c r="I36" s="49"/>
      <c r="J36" s="49"/>
      <c r="K36" s="49"/>
      <c r="L36" s="49"/>
      <c r="M36" s="49"/>
      <c r="N36" s="124"/>
      <c r="O36" s="102"/>
      <c r="P36" s="49"/>
      <c r="Q36" s="49"/>
      <c r="R36" s="124"/>
      <c r="S36" s="114" t="s">
        <v>399</v>
      </c>
      <c r="T36" s="9" t="s">
        <v>731</v>
      </c>
      <c r="U36" s="223">
        <v>30000</v>
      </c>
    </row>
    <row r="37" spans="1:21" x14ac:dyDescent="0.3">
      <c r="A37" s="35"/>
      <c r="B37" s="23" t="s">
        <v>388</v>
      </c>
      <c r="C37" s="23" t="s">
        <v>526</v>
      </c>
      <c r="D37" s="23"/>
      <c r="E37" s="23"/>
      <c r="F37" s="191" t="s">
        <v>554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07"/>
      <c r="S37" s="26">
        <v>2568</v>
      </c>
      <c r="T37" s="144"/>
      <c r="U37" s="224"/>
    </row>
    <row r="38" spans="1:21" x14ac:dyDescent="0.3">
      <c r="A38" s="35"/>
      <c r="B38" s="23"/>
      <c r="C38" s="23" t="s">
        <v>527</v>
      </c>
      <c r="D38" s="25"/>
      <c r="E38" s="23"/>
      <c r="F38" s="191" t="s">
        <v>556</v>
      </c>
      <c r="H38" s="23"/>
      <c r="I38" s="23"/>
      <c r="J38" s="23"/>
      <c r="K38" s="23"/>
      <c r="M38" s="23"/>
      <c r="N38" s="23"/>
      <c r="O38" s="23"/>
      <c r="P38" s="23"/>
      <c r="Q38" s="23"/>
      <c r="R38" s="107"/>
      <c r="S38" s="26"/>
      <c r="T38" s="144"/>
      <c r="U38" s="224"/>
    </row>
    <row r="39" spans="1:21" x14ac:dyDescent="0.3">
      <c r="A39" s="35"/>
      <c r="B39" s="23"/>
      <c r="C39" s="23" t="s">
        <v>528</v>
      </c>
      <c r="D39" s="25"/>
      <c r="E39" s="23"/>
      <c r="F39" s="191" t="s">
        <v>555</v>
      </c>
      <c r="H39" s="23"/>
      <c r="J39" s="23"/>
      <c r="L39" s="23"/>
      <c r="N39" s="23"/>
      <c r="P39" s="23"/>
      <c r="R39" s="23"/>
      <c r="S39" s="26"/>
      <c r="T39" s="23"/>
      <c r="U39" s="229"/>
    </row>
    <row r="40" spans="1:21" x14ac:dyDescent="0.3">
      <c r="A40" s="28"/>
      <c r="B40" s="125" t="s">
        <v>518</v>
      </c>
      <c r="C40" s="30" t="s">
        <v>529</v>
      </c>
      <c r="D40" s="48"/>
      <c r="E40" s="30"/>
      <c r="F40" s="38"/>
      <c r="G40" s="31"/>
      <c r="H40" s="30"/>
      <c r="I40" s="31"/>
      <c r="J40" s="30"/>
      <c r="K40" s="31"/>
      <c r="L40" s="30"/>
      <c r="M40" s="31"/>
      <c r="N40" s="30"/>
      <c r="O40" s="31"/>
      <c r="P40" s="30"/>
      <c r="Q40" s="31"/>
      <c r="R40" s="30"/>
      <c r="S40" s="172"/>
      <c r="T40" s="30"/>
      <c r="U40" s="230"/>
    </row>
    <row r="41" spans="1:21" x14ac:dyDescent="0.3">
      <c r="A41" s="99">
        <v>7</v>
      </c>
      <c r="B41" s="49" t="s">
        <v>214</v>
      </c>
      <c r="C41" s="102" t="s">
        <v>216</v>
      </c>
      <c r="D41" s="135">
        <v>100000</v>
      </c>
      <c r="E41" s="102" t="s">
        <v>36</v>
      </c>
      <c r="F41" s="49" t="s">
        <v>95</v>
      </c>
      <c r="G41" s="102"/>
      <c r="H41" s="49"/>
      <c r="I41" s="102"/>
      <c r="J41" s="49"/>
      <c r="K41" s="102"/>
      <c r="L41" s="49"/>
      <c r="M41" s="102"/>
      <c r="N41" s="49"/>
      <c r="O41" s="102"/>
      <c r="P41" s="49"/>
      <c r="Q41" s="102"/>
      <c r="R41" s="49"/>
      <c r="S41" s="114" t="s">
        <v>398</v>
      </c>
      <c r="T41" s="9" t="s">
        <v>731</v>
      </c>
      <c r="U41" s="231">
        <v>100000</v>
      </c>
    </row>
    <row r="42" spans="1:21" x14ac:dyDescent="0.3">
      <c r="A42" s="35"/>
      <c r="B42" s="23" t="s">
        <v>215</v>
      </c>
      <c r="C42" s="103" t="s">
        <v>217</v>
      </c>
      <c r="D42" s="23"/>
      <c r="E42" s="1" t="s">
        <v>68</v>
      </c>
      <c r="F42" s="194" t="s">
        <v>559</v>
      </c>
      <c r="H42" s="23"/>
      <c r="J42" s="23"/>
      <c r="L42" s="23"/>
      <c r="N42" s="23"/>
      <c r="P42" s="23"/>
      <c r="R42" s="23"/>
      <c r="S42" s="26">
        <v>2568</v>
      </c>
      <c r="T42" s="23"/>
      <c r="U42" s="229"/>
    </row>
    <row r="43" spans="1:21" x14ac:dyDescent="0.3">
      <c r="A43" s="35"/>
      <c r="B43" s="23"/>
      <c r="C43" s="103" t="s">
        <v>218</v>
      </c>
      <c r="D43" s="23"/>
      <c r="E43" s="1" t="s">
        <v>32</v>
      </c>
      <c r="F43" s="194" t="s">
        <v>22</v>
      </c>
      <c r="H43" s="23"/>
      <c r="J43" s="23"/>
      <c r="L43" s="23"/>
      <c r="N43" s="23"/>
      <c r="P43" s="23"/>
      <c r="R43" s="23"/>
      <c r="S43" s="26"/>
      <c r="T43" s="23"/>
      <c r="U43" s="229"/>
    </row>
    <row r="44" spans="1:21" x14ac:dyDescent="0.3">
      <c r="A44" s="35"/>
      <c r="B44" s="23"/>
      <c r="C44" s="103" t="s">
        <v>219</v>
      </c>
      <c r="D44" s="23"/>
      <c r="F44" s="191"/>
      <c r="H44" s="23"/>
      <c r="J44" s="23"/>
      <c r="L44" s="23"/>
      <c r="N44" s="23"/>
      <c r="P44" s="23"/>
      <c r="R44" s="23"/>
      <c r="S44" s="26"/>
      <c r="T44" s="23"/>
      <c r="U44" s="229"/>
    </row>
    <row r="45" spans="1:21" x14ac:dyDescent="0.3">
      <c r="A45" s="28"/>
      <c r="B45" s="125" t="s">
        <v>518</v>
      </c>
      <c r="C45" s="31" t="s">
        <v>215</v>
      </c>
      <c r="D45" s="30"/>
      <c r="E45" s="31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172"/>
      <c r="T45" s="30"/>
      <c r="U45" s="230"/>
    </row>
    <row r="46" spans="1:21" x14ac:dyDescent="0.3">
      <c r="A46" s="32">
        <v>8</v>
      </c>
      <c r="B46" s="49" t="s">
        <v>220</v>
      </c>
      <c r="C46" s="102" t="s">
        <v>216</v>
      </c>
      <c r="D46" s="101">
        <v>60000</v>
      </c>
      <c r="E46" s="49" t="s">
        <v>32</v>
      </c>
      <c r="F46" s="49" t="s">
        <v>95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114" t="s">
        <v>397</v>
      </c>
      <c r="T46" s="45" t="s">
        <v>726</v>
      </c>
      <c r="U46" s="229" t="s">
        <v>732</v>
      </c>
    </row>
    <row r="47" spans="1:21" x14ac:dyDescent="0.3">
      <c r="A47" s="23"/>
      <c r="B47" s="23" t="s">
        <v>221</v>
      </c>
      <c r="C47" s="103" t="s">
        <v>217</v>
      </c>
      <c r="D47" s="23"/>
      <c r="E47" s="134"/>
      <c r="F47" s="194" t="s">
        <v>559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6">
        <v>2568</v>
      </c>
      <c r="T47" s="23"/>
      <c r="U47" s="229"/>
    </row>
    <row r="48" spans="1:21" x14ac:dyDescent="0.3">
      <c r="A48" s="23"/>
      <c r="B48" s="23"/>
      <c r="C48" s="103" t="s">
        <v>218</v>
      </c>
      <c r="D48" s="23"/>
      <c r="E48" s="23"/>
      <c r="F48" s="194" t="s">
        <v>22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6"/>
      <c r="T48" s="23"/>
      <c r="U48" s="229"/>
    </row>
    <row r="49" spans="1:21" x14ac:dyDescent="0.3">
      <c r="A49" s="23"/>
      <c r="B49" s="171" t="s">
        <v>518</v>
      </c>
      <c r="C49" s="50" t="s">
        <v>222</v>
      </c>
      <c r="D49" s="23"/>
      <c r="E49" s="23"/>
      <c r="F49" s="19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6"/>
      <c r="T49" s="23"/>
      <c r="U49" s="229"/>
    </row>
    <row r="50" spans="1:21" x14ac:dyDescent="0.3">
      <c r="A50" s="99">
        <v>9</v>
      </c>
      <c r="B50" s="49" t="s">
        <v>521</v>
      </c>
      <c r="C50" s="102" t="s">
        <v>216</v>
      </c>
      <c r="D50" s="133">
        <v>100000</v>
      </c>
      <c r="E50" s="49" t="s">
        <v>32</v>
      </c>
      <c r="F50" s="49" t="s">
        <v>95</v>
      </c>
      <c r="G50" s="102"/>
      <c r="H50" s="49"/>
      <c r="I50" s="102"/>
      <c r="J50" s="49"/>
      <c r="K50" s="102"/>
      <c r="L50" s="49"/>
      <c r="M50" s="102"/>
      <c r="N50" s="49"/>
      <c r="O50" s="102"/>
      <c r="P50" s="49"/>
      <c r="Q50" s="102"/>
      <c r="R50" s="49"/>
      <c r="S50" s="178" t="s">
        <v>400</v>
      </c>
      <c r="T50" s="9" t="s">
        <v>731</v>
      </c>
      <c r="U50" s="231">
        <v>100000</v>
      </c>
    </row>
    <row r="51" spans="1:21" x14ac:dyDescent="0.3">
      <c r="A51" s="35"/>
      <c r="B51" s="23" t="s">
        <v>522</v>
      </c>
      <c r="C51" s="103" t="s">
        <v>217</v>
      </c>
      <c r="D51" s="23"/>
      <c r="F51" s="194" t="s">
        <v>559</v>
      </c>
      <c r="H51" s="23"/>
      <c r="J51" s="23"/>
      <c r="L51" s="23"/>
      <c r="N51" s="23"/>
      <c r="P51" s="23"/>
      <c r="R51" s="23"/>
      <c r="S51" s="26">
        <v>2567</v>
      </c>
      <c r="T51" s="23"/>
      <c r="U51" s="229"/>
    </row>
    <row r="52" spans="1:21" x14ac:dyDescent="0.3">
      <c r="A52" s="35"/>
      <c r="B52" s="23" t="s">
        <v>520</v>
      </c>
      <c r="C52" s="103" t="s">
        <v>218</v>
      </c>
      <c r="D52" s="23"/>
      <c r="F52" s="194" t="s">
        <v>22</v>
      </c>
      <c r="H52" s="23"/>
      <c r="J52" s="23"/>
      <c r="L52" s="23"/>
      <c r="N52" s="23"/>
      <c r="P52" s="23"/>
      <c r="R52" s="23"/>
      <c r="S52" s="26"/>
      <c r="T52" s="23"/>
      <c r="U52" s="229"/>
    </row>
    <row r="53" spans="1:21" x14ac:dyDescent="0.3">
      <c r="A53" s="35"/>
      <c r="B53" s="23"/>
      <c r="C53" s="103" t="s">
        <v>523</v>
      </c>
      <c r="D53" s="23"/>
      <c r="F53" s="191"/>
      <c r="H53" s="23"/>
      <c r="J53" s="23"/>
      <c r="L53" s="23"/>
      <c r="N53" s="23"/>
      <c r="P53" s="23"/>
      <c r="R53" s="23"/>
      <c r="S53" s="26"/>
      <c r="T53" s="23"/>
      <c r="U53" s="229"/>
    </row>
    <row r="54" spans="1:21" x14ac:dyDescent="0.3">
      <c r="A54" s="35"/>
      <c r="B54" s="23"/>
      <c r="C54" s="103" t="s">
        <v>524</v>
      </c>
      <c r="D54" s="23"/>
      <c r="F54" s="23"/>
      <c r="H54" s="23"/>
      <c r="J54" s="23"/>
      <c r="L54" s="23"/>
      <c r="N54" s="23"/>
      <c r="P54" s="23"/>
      <c r="R54" s="23"/>
      <c r="S54" s="26"/>
      <c r="T54" s="23"/>
      <c r="U54" s="229"/>
    </row>
    <row r="55" spans="1:21" x14ac:dyDescent="0.3">
      <c r="A55" s="28"/>
      <c r="B55" s="125" t="s">
        <v>519</v>
      </c>
      <c r="C55" s="31"/>
      <c r="D55" s="30"/>
      <c r="E55" s="31"/>
      <c r="F55" s="30"/>
      <c r="G55" s="31"/>
      <c r="H55" s="30"/>
      <c r="I55" s="31"/>
      <c r="J55" s="30"/>
      <c r="K55" s="31"/>
      <c r="L55" s="30"/>
      <c r="M55" s="31"/>
      <c r="N55" s="30"/>
      <c r="O55" s="31"/>
      <c r="P55" s="30"/>
      <c r="Q55" s="31"/>
      <c r="R55" s="30"/>
      <c r="S55" s="172"/>
      <c r="T55" s="30"/>
      <c r="U55" s="230"/>
    </row>
    <row r="56" spans="1:21" x14ac:dyDescent="0.3">
      <c r="A56" s="102"/>
      <c r="B56" s="185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28" t="s">
        <v>355</v>
      </c>
    </row>
    <row r="57" spans="1:21" s="122" customFormat="1" ht="19.5" customHeight="1" x14ac:dyDescent="0.3">
      <c r="B57" s="165" t="s">
        <v>344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76"/>
      <c r="U57" s="232"/>
    </row>
    <row r="58" spans="1:21" s="4" customFormat="1" x14ac:dyDescent="0.3">
      <c r="A58" s="258" t="s">
        <v>108</v>
      </c>
      <c r="B58" s="258" t="s">
        <v>109</v>
      </c>
      <c r="C58" s="8" t="s">
        <v>110</v>
      </c>
      <c r="D58" s="9" t="s">
        <v>1</v>
      </c>
      <c r="E58" s="10" t="s">
        <v>7</v>
      </c>
      <c r="F58" s="11" t="s">
        <v>111</v>
      </c>
      <c r="G58" s="260" t="s">
        <v>259</v>
      </c>
      <c r="H58" s="256"/>
      <c r="I58" s="257"/>
      <c r="J58" s="256" t="s">
        <v>406</v>
      </c>
      <c r="K58" s="256"/>
      <c r="L58" s="256"/>
      <c r="M58" s="256"/>
      <c r="N58" s="256"/>
      <c r="O58" s="256"/>
      <c r="P58" s="256"/>
      <c r="Q58" s="256"/>
      <c r="R58" s="257"/>
      <c r="S58" s="9" t="s">
        <v>21</v>
      </c>
      <c r="T58" s="269" t="s">
        <v>720</v>
      </c>
      <c r="U58" s="254" t="s">
        <v>721</v>
      </c>
    </row>
    <row r="59" spans="1:21" s="4" customFormat="1" x14ac:dyDescent="0.3">
      <c r="A59" s="259"/>
      <c r="B59" s="259"/>
      <c r="C59" s="12" t="s">
        <v>112</v>
      </c>
      <c r="D59" s="13" t="s">
        <v>113</v>
      </c>
      <c r="E59" s="14" t="s">
        <v>21</v>
      </c>
      <c r="F59" s="15" t="s">
        <v>114</v>
      </c>
      <c r="G59" s="16" t="s">
        <v>8</v>
      </c>
      <c r="H59" s="16" t="s">
        <v>9</v>
      </c>
      <c r="I59" s="16" t="s">
        <v>10</v>
      </c>
      <c r="J59" s="16" t="s">
        <v>11</v>
      </c>
      <c r="K59" s="16" t="s">
        <v>12</v>
      </c>
      <c r="L59" s="16" t="s">
        <v>13</v>
      </c>
      <c r="M59" s="16" t="s">
        <v>14</v>
      </c>
      <c r="N59" s="16" t="s">
        <v>15</v>
      </c>
      <c r="O59" s="16" t="s">
        <v>16</v>
      </c>
      <c r="P59" s="16" t="s">
        <v>17</v>
      </c>
      <c r="Q59" s="16" t="s">
        <v>18</v>
      </c>
      <c r="R59" s="16" t="s">
        <v>19</v>
      </c>
      <c r="S59" s="13" t="s">
        <v>253</v>
      </c>
      <c r="T59" s="270"/>
      <c r="U59" s="271"/>
    </row>
    <row r="60" spans="1:21" x14ac:dyDescent="0.3">
      <c r="A60" s="99">
        <v>10</v>
      </c>
      <c r="B60" s="34" t="s">
        <v>223</v>
      </c>
      <c r="C60" s="102" t="s">
        <v>224</v>
      </c>
      <c r="D60" s="135">
        <v>30000</v>
      </c>
      <c r="E60" s="49" t="s">
        <v>225</v>
      </c>
      <c r="F60" s="49" t="s">
        <v>95</v>
      </c>
      <c r="G60" s="102"/>
      <c r="H60" s="49"/>
      <c r="I60" s="102"/>
      <c r="J60" s="49"/>
      <c r="K60" s="102"/>
      <c r="L60" s="49"/>
      <c r="M60" s="102"/>
      <c r="N60" s="49"/>
      <c r="O60" s="102"/>
      <c r="P60" s="49"/>
      <c r="Q60" s="102"/>
      <c r="R60" s="49"/>
      <c r="S60" s="114" t="s">
        <v>396</v>
      </c>
      <c r="T60" s="45" t="s">
        <v>726</v>
      </c>
      <c r="U60" s="224" t="s">
        <v>732</v>
      </c>
    </row>
    <row r="61" spans="1:21" x14ac:dyDescent="0.3">
      <c r="A61" s="35"/>
      <c r="B61" s="23"/>
      <c r="C61" s="1" t="s">
        <v>390</v>
      </c>
      <c r="D61" s="22"/>
      <c r="E61" s="1" t="s">
        <v>32</v>
      </c>
      <c r="F61" s="23" t="s">
        <v>558</v>
      </c>
      <c r="H61" s="23"/>
      <c r="J61" s="23"/>
      <c r="L61" s="23"/>
      <c r="N61" s="23"/>
      <c r="P61" s="23"/>
      <c r="R61" s="23"/>
      <c r="S61" s="26">
        <v>2568</v>
      </c>
      <c r="T61" s="45"/>
      <c r="U61" s="224"/>
    </row>
    <row r="62" spans="1:21" x14ac:dyDescent="0.3">
      <c r="A62" s="35"/>
      <c r="B62" s="23"/>
      <c r="C62" s="1" t="s">
        <v>226</v>
      </c>
      <c r="D62" s="22"/>
      <c r="F62" s="23" t="s">
        <v>557</v>
      </c>
      <c r="H62" s="23"/>
      <c r="J62" s="23"/>
      <c r="L62" s="23"/>
      <c r="N62" s="23"/>
      <c r="P62" s="23"/>
      <c r="R62" s="23"/>
      <c r="S62" s="26"/>
      <c r="T62" s="144"/>
      <c r="U62" s="224"/>
    </row>
    <row r="63" spans="1:21" x14ac:dyDescent="0.3">
      <c r="A63" s="28"/>
      <c r="B63" s="125" t="s">
        <v>519</v>
      </c>
      <c r="C63" s="31" t="s">
        <v>227</v>
      </c>
      <c r="D63" s="51"/>
      <c r="E63" s="31"/>
      <c r="F63" s="23" t="s">
        <v>179</v>
      </c>
      <c r="G63" s="31"/>
      <c r="H63" s="30"/>
      <c r="I63" s="31"/>
      <c r="J63" s="30"/>
      <c r="K63" s="31"/>
      <c r="L63" s="30"/>
      <c r="M63" s="31"/>
      <c r="N63" s="30"/>
      <c r="O63" s="31"/>
      <c r="P63" s="30"/>
      <c r="Q63" s="31"/>
      <c r="R63" s="30"/>
      <c r="S63" s="172"/>
      <c r="T63" s="144"/>
      <c r="U63" s="224"/>
    </row>
    <row r="64" spans="1:21" s="4" customFormat="1" x14ac:dyDescent="0.3">
      <c r="A64" s="39"/>
      <c r="B64" s="261" t="s">
        <v>3</v>
      </c>
      <c r="C64" s="262"/>
      <c r="D64" s="41">
        <f>D60+D46+D41+D32+D36+D24+D18+D14+D10</f>
        <v>530000</v>
      </c>
      <c r="E64" s="39" t="s">
        <v>236</v>
      </c>
      <c r="F64" s="39">
        <v>3</v>
      </c>
      <c r="G64" s="39" t="s">
        <v>236</v>
      </c>
      <c r="H64" s="39" t="s">
        <v>236</v>
      </c>
      <c r="I64" s="39" t="s">
        <v>236</v>
      </c>
      <c r="J64" s="39" t="s">
        <v>236</v>
      </c>
      <c r="K64" s="39" t="s">
        <v>236</v>
      </c>
      <c r="L64" s="39" t="s">
        <v>236</v>
      </c>
      <c r="M64" s="39" t="s">
        <v>236</v>
      </c>
      <c r="N64" s="39" t="s">
        <v>236</v>
      </c>
      <c r="O64" s="39" t="s">
        <v>236</v>
      </c>
      <c r="P64" s="39" t="s">
        <v>236</v>
      </c>
      <c r="Q64" s="39" t="s">
        <v>236</v>
      </c>
      <c r="R64" s="39" t="s">
        <v>236</v>
      </c>
      <c r="S64" s="177"/>
      <c r="T64" s="142"/>
      <c r="U64" s="215"/>
    </row>
    <row r="84" spans="19:19" x14ac:dyDescent="0.3">
      <c r="S84" s="128" t="s">
        <v>615</v>
      </c>
    </row>
  </sheetData>
  <mergeCells count="25">
    <mergeCell ref="T30:T31"/>
    <mergeCell ref="U30:U31"/>
    <mergeCell ref="A1:R1"/>
    <mergeCell ref="A2:R2"/>
    <mergeCell ref="A3:R3"/>
    <mergeCell ref="A4:R4"/>
    <mergeCell ref="A5:R5"/>
    <mergeCell ref="T8:T9"/>
    <mergeCell ref="U8:U9"/>
    <mergeCell ref="T58:T59"/>
    <mergeCell ref="U58:U59"/>
    <mergeCell ref="B64:C64"/>
    <mergeCell ref="B8:B9"/>
    <mergeCell ref="G8:I8"/>
    <mergeCell ref="J8:R8"/>
    <mergeCell ref="A28:R28"/>
    <mergeCell ref="A8:A9"/>
    <mergeCell ref="G30:I30"/>
    <mergeCell ref="J30:R30"/>
    <mergeCell ref="A30:A31"/>
    <mergeCell ref="B30:B31"/>
    <mergeCell ref="A58:A59"/>
    <mergeCell ref="B58:B59"/>
    <mergeCell ref="G58:I58"/>
    <mergeCell ref="J58:R58"/>
  </mergeCells>
  <phoneticPr fontId="1" type="noConversion"/>
  <pageMargins left="0.36" right="0.39" top="0.53" bottom="0.53" header="0.5" footer="0.5"/>
  <pageSetup paperSize="9" scale="9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5"/>
  <sheetViews>
    <sheetView zoomScaleNormal="100" zoomScaleSheetLayoutView="100" workbookViewId="0">
      <selection activeCell="A2" sqref="A2:R4"/>
    </sheetView>
  </sheetViews>
  <sheetFormatPr defaultColWidth="9.140625" defaultRowHeight="20.25" x14ac:dyDescent="0.3"/>
  <cols>
    <col min="1" max="1" width="5.85546875" style="1" customWidth="1"/>
    <col min="2" max="2" width="21.28515625" style="1" customWidth="1"/>
    <col min="3" max="3" width="25.140625" style="1" customWidth="1"/>
    <col min="4" max="4" width="10" style="1" customWidth="1"/>
    <col min="5" max="5" width="12.7109375" style="1" customWidth="1"/>
    <col min="6" max="6" width="12" style="1" customWidth="1"/>
    <col min="7" max="7" width="4.28515625" style="1" customWidth="1"/>
    <col min="8" max="8" width="4.140625" style="1" customWidth="1"/>
    <col min="9" max="10" width="3.5703125" style="1" customWidth="1"/>
    <col min="11" max="11" width="4" style="1" customWidth="1"/>
    <col min="12" max="12" width="3.7109375" style="1" customWidth="1"/>
    <col min="13" max="13" width="4.5703125" style="1" customWidth="1"/>
    <col min="14" max="14" width="4" style="1" customWidth="1"/>
    <col min="15" max="15" width="3.85546875" style="1" customWidth="1"/>
    <col min="16" max="17" width="3.28515625" style="1" customWidth="1"/>
    <col min="18" max="18" width="3.7109375" style="1" customWidth="1"/>
    <col min="19" max="19" width="9.140625" style="1"/>
    <col min="20" max="20" width="15.28515625" style="1" bestFit="1" customWidth="1"/>
    <col min="21" max="21" width="21.28515625" style="1" bestFit="1" customWidth="1"/>
    <col min="22" max="16384" width="9.140625" style="1"/>
  </cols>
  <sheetData>
    <row r="1" spans="1:21" x14ac:dyDescent="0.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1" s="2" customForma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21" s="2" customForma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21" s="2" customForma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</row>
    <row r="5" spans="1:21" s="2" customFormat="1" x14ac:dyDescent="0.3">
      <c r="A5" s="280" t="s">
        <v>78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1:21" s="4" customFormat="1" ht="16.899999999999999" customHeight="1" x14ac:dyDescent="0.3">
      <c r="A6" s="3"/>
      <c r="B6" s="3" t="s">
        <v>256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1" s="7" customFormat="1" ht="17.45" customHeight="1" x14ac:dyDescent="0.3">
      <c r="A7" s="5"/>
      <c r="B7" s="6" t="s">
        <v>255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1" s="4" customFormat="1" ht="20.25" customHeight="1" x14ac:dyDescent="0.3">
      <c r="A8" s="258" t="s">
        <v>108</v>
      </c>
      <c r="B8" s="258" t="s">
        <v>109</v>
      </c>
      <c r="C8" s="8" t="s">
        <v>110</v>
      </c>
      <c r="D8" s="9" t="s">
        <v>1</v>
      </c>
      <c r="E8" s="10" t="s">
        <v>7</v>
      </c>
      <c r="F8" s="11" t="s">
        <v>111</v>
      </c>
      <c r="G8" s="260" t="s">
        <v>259</v>
      </c>
      <c r="H8" s="256"/>
      <c r="I8" s="257"/>
      <c r="J8" s="256" t="s">
        <v>406</v>
      </c>
      <c r="K8" s="256"/>
      <c r="L8" s="256"/>
      <c r="M8" s="256"/>
      <c r="N8" s="256"/>
      <c r="O8" s="256"/>
      <c r="P8" s="256"/>
      <c r="Q8" s="256"/>
      <c r="R8" s="257"/>
      <c r="S8" s="9" t="s">
        <v>21</v>
      </c>
      <c r="T8" s="269" t="s">
        <v>720</v>
      </c>
      <c r="U8" s="281" t="s">
        <v>721</v>
      </c>
    </row>
    <row r="9" spans="1:21" s="4" customFormat="1" x14ac:dyDescent="0.3">
      <c r="A9" s="259"/>
      <c r="B9" s="259"/>
      <c r="C9" s="12" t="s">
        <v>261</v>
      </c>
      <c r="D9" s="13" t="s">
        <v>113</v>
      </c>
      <c r="E9" s="14" t="s">
        <v>21</v>
      </c>
      <c r="F9" s="141" t="s">
        <v>114</v>
      </c>
      <c r="G9" s="16" t="s">
        <v>8</v>
      </c>
      <c r="H9" s="16" t="s">
        <v>9</v>
      </c>
      <c r="I9" s="16" t="s">
        <v>10</v>
      </c>
      <c r="J9" s="16" t="s">
        <v>11</v>
      </c>
      <c r="K9" s="16" t="s">
        <v>12</v>
      </c>
      <c r="L9" s="16" t="s">
        <v>13</v>
      </c>
      <c r="M9" s="16" t="s">
        <v>14</v>
      </c>
      <c r="N9" s="16" t="s">
        <v>15</v>
      </c>
      <c r="O9" s="16" t="s">
        <v>16</v>
      </c>
      <c r="P9" s="16" t="s">
        <v>17</v>
      </c>
      <c r="Q9" s="16" t="s">
        <v>18</v>
      </c>
      <c r="R9" s="16" t="s">
        <v>19</v>
      </c>
      <c r="S9" s="13" t="s">
        <v>253</v>
      </c>
      <c r="T9" s="270"/>
      <c r="U9" s="282"/>
    </row>
    <row r="10" spans="1:21" x14ac:dyDescent="0.3">
      <c r="A10" s="32">
        <v>1</v>
      </c>
      <c r="B10" s="49" t="s">
        <v>391</v>
      </c>
      <c r="C10" s="49" t="s">
        <v>392</v>
      </c>
      <c r="D10" s="36">
        <v>20000</v>
      </c>
      <c r="E10" s="88" t="s">
        <v>37</v>
      </c>
      <c r="F10" s="22" t="s">
        <v>107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114" t="s">
        <v>254</v>
      </c>
      <c r="T10" s="9" t="s">
        <v>726</v>
      </c>
      <c r="U10" s="222" t="s">
        <v>732</v>
      </c>
    </row>
    <row r="11" spans="1:21" x14ac:dyDescent="0.3">
      <c r="A11" s="23"/>
      <c r="B11" s="23"/>
      <c r="C11" s="50" t="s">
        <v>405</v>
      </c>
      <c r="D11" s="23"/>
      <c r="E11" s="89" t="s">
        <v>25</v>
      </c>
      <c r="F11" s="191" t="s">
        <v>560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6">
        <v>2568</v>
      </c>
      <c r="T11" s="45"/>
      <c r="U11" s="144"/>
    </row>
    <row r="12" spans="1:21" x14ac:dyDescent="0.3">
      <c r="A12" s="23"/>
      <c r="B12" s="23"/>
      <c r="C12" s="23" t="s">
        <v>393</v>
      </c>
      <c r="D12" s="23"/>
      <c r="E12" s="50" t="s">
        <v>117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44"/>
      <c r="U12" s="144"/>
    </row>
    <row r="13" spans="1:21" x14ac:dyDescent="0.3">
      <c r="A13" s="23"/>
      <c r="B13" s="23"/>
      <c r="C13" s="23" t="s">
        <v>394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44"/>
      <c r="U13" s="144"/>
    </row>
    <row r="14" spans="1:21" x14ac:dyDescent="0.3">
      <c r="A14" s="23"/>
      <c r="B14" s="23"/>
      <c r="C14" s="23" t="s">
        <v>395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44"/>
      <c r="U14" s="144"/>
    </row>
    <row r="15" spans="1:21" x14ac:dyDescent="0.3">
      <c r="A15" s="30"/>
      <c r="B15" s="125" t="s">
        <v>407</v>
      </c>
      <c r="C15" s="30" t="s">
        <v>143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144"/>
      <c r="U15" s="144"/>
    </row>
    <row r="16" spans="1:21" s="4" customFormat="1" x14ac:dyDescent="0.3">
      <c r="A16" s="39"/>
      <c r="B16" s="266" t="s">
        <v>3</v>
      </c>
      <c r="C16" s="267"/>
      <c r="D16" s="41">
        <f>D10</f>
        <v>20000</v>
      </c>
      <c r="E16" s="39" t="s">
        <v>236</v>
      </c>
      <c r="F16" s="39">
        <v>1</v>
      </c>
      <c r="G16" s="39" t="s">
        <v>236</v>
      </c>
      <c r="H16" s="39" t="s">
        <v>236</v>
      </c>
      <c r="I16" s="39" t="s">
        <v>236</v>
      </c>
      <c r="J16" s="39" t="s">
        <v>236</v>
      </c>
      <c r="K16" s="39" t="s">
        <v>236</v>
      </c>
      <c r="L16" s="39" t="s">
        <v>236</v>
      </c>
      <c r="M16" s="39" t="s">
        <v>236</v>
      </c>
      <c r="N16" s="39" t="s">
        <v>236</v>
      </c>
      <c r="O16" s="39" t="s">
        <v>236</v>
      </c>
      <c r="P16" s="39" t="s">
        <v>236</v>
      </c>
      <c r="Q16" s="39" t="s">
        <v>236</v>
      </c>
      <c r="R16" s="39" t="s">
        <v>236</v>
      </c>
      <c r="S16" s="142"/>
      <c r="T16" s="142"/>
      <c r="U16" s="142"/>
    </row>
    <row r="17" spans="1:19" x14ac:dyDescent="0.3">
      <c r="B17" s="43"/>
    </row>
    <row r="18" spans="1:19" x14ac:dyDescent="0.3">
      <c r="B18" s="43"/>
    </row>
    <row r="19" spans="1:19" x14ac:dyDescent="0.3">
      <c r="B19" s="43"/>
    </row>
    <row r="20" spans="1:19" x14ac:dyDescent="0.3">
      <c r="B20" s="43"/>
    </row>
    <row r="21" spans="1:19" x14ac:dyDescent="0.3">
      <c r="B21" s="43"/>
    </row>
    <row r="22" spans="1:19" x14ac:dyDescent="0.3">
      <c r="B22" s="43"/>
    </row>
    <row r="23" spans="1:19" x14ac:dyDescent="0.3">
      <c r="B23" s="43"/>
    </row>
    <row r="24" spans="1:19" x14ac:dyDescent="0.3">
      <c r="B24" s="43"/>
    </row>
    <row r="25" spans="1:19" x14ac:dyDescent="0.3">
      <c r="B25" s="43"/>
    </row>
    <row r="26" spans="1:19" x14ac:dyDescent="0.3">
      <c r="A26" s="42"/>
      <c r="D26" s="44"/>
      <c r="S26" s="1" t="s">
        <v>616</v>
      </c>
    </row>
    <row r="27" spans="1:19" x14ac:dyDescent="0.3">
      <c r="A27" s="42"/>
      <c r="D27" s="44"/>
    </row>
    <row r="28" spans="1:19" x14ac:dyDescent="0.3">
      <c r="A28" s="42"/>
      <c r="D28" s="44"/>
    </row>
    <row r="29" spans="1:19" x14ac:dyDescent="0.3">
      <c r="A29" s="42"/>
      <c r="D29" s="44"/>
    </row>
    <row r="30" spans="1:19" x14ac:dyDescent="0.3">
      <c r="A30" s="42"/>
      <c r="C30" s="24"/>
      <c r="D30" s="137"/>
    </row>
    <row r="31" spans="1:19" x14ac:dyDescent="0.3">
      <c r="A31" s="42"/>
      <c r="D31" s="44"/>
    </row>
    <row r="32" spans="1:19" x14ac:dyDescent="0.3">
      <c r="A32" s="42"/>
      <c r="D32" s="44"/>
    </row>
    <row r="33" spans="1:4" x14ac:dyDescent="0.3">
      <c r="A33" s="42"/>
      <c r="D33" s="44"/>
    </row>
    <row r="34" spans="1:4" x14ac:dyDescent="0.3">
      <c r="A34" s="42"/>
      <c r="D34" s="44"/>
    </row>
    <row r="35" spans="1:4" x14ac:dyDescent="0.3">
      <c r="A35" s="42"/>
      <c r="D35" s="44"/>
    </row>
  </sheetData>
  <mergeCells count="12">
    <mergeCell ref="B16:C16"/>
    <mergeCell ref="T8:T9"/>
    <mergeCell ref="U8:U9"/>
    <mergeCell ref="A1:R1"/>
    <mergeCell ref="A2:R2"/>
    <mergeCell ref="A3:R3"/>
    <mergeCell ref="A4:R4"/>
    <mergeCell ref="A5:R5"/>
    <mergeCell ref="J8:R8"/>
    <mergeCell ref="A8:A9"/>
    <mergeCell ref="B8:B9"/>
    <mergeCell ref="G8:I8"/>
  </mergeCells>
  <phoneticPr fontId="1" type="noConversion"/>
  <pageMargins left="0.44" right="0.33" top="0.56999999999999995" bottom="0.55000000000000004" header="0.5" footer="0.5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6"/>
  <sheetViews>
    <sheetView view="pageBreakPreview" zoomScale="115" zoomScaleNormal="115" zoomScaleSheetLayoutView="115" workbookViewId="0">
      <selection activeCell="Z5" sqref="Z5"/>
    </sheetView>
  </sheetViews>
  <sheetFormatPr defaultColWidth="9.140625" defaultRowHeight="20.25" x14ac:dyDescent="0.3"/>
  <cols>
    <col min="1" max="1" width="4.28515625" style="1" customWidth="1"/>
    <col min="2" max="2" width="19.28515625" style="1" customWidth="1"/>
    <col min="3" max="3" width="31.42578125" style="1" customWidth="1"/>
    <col min="4" max="4" width="11.42578125" style="1" customWidth="1"/>
    <col min="5" max="5" width="12.85546875" style="1" customWidth="1"/>
    <col min="6" max="6" width="11.7109375" style="1" customWidth="1"/>
    <col min="7" max="7" width="3.85546875" style="1" customWidth="1"/>
    <col min="8" max="8" width="4.140625" style="1" customWidth="1"/>
    <col min="9" max="10" width="3.5703125" style="1" customWidth="1"/>
    <col min="11" max="11" width="4" style="1" customWidth="1"/>
    <col min="12" max="12" width="3.7109375" style="1" customWidth="1"/>
    <col min="13" max="14" width="4" style="1" customWidth="1"/>
    <col min="15" max="15" width="3.85546875" style="1" customWidth="1"/>
    <col min="16" max="17" width="3.28515625" style="1" customWidth="1"/>
    <col min="18" max="18" width="3.7109375" style="1" customWidth="1"/>
    <col min="19" max="19" width="8.42578125" style="1" customWidth="1"/>
    <col min="20" max="20" width="15.42578125" style="1" bestFit="1" customWidth="1"/>
    <col min="21" max="21" width="22" style="1" bestFit="1" customWidth="1"/>
    <col min="22" max="16384" width="9.140625" style="1"/>
  </cols>
  <sheetData>
    <row r="1" spans="1:21" x14ac:dyDescent="0.3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21" s="2" customFormat="1" x14ac:dyDescent="0.3">
      <c r="A2" s="264" t="s">
        <v>736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21" s="2" customFormat="1" x14ac:dyDescent="0.3">
      <c r="A3" s="264" t="s">
        <v>735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21" s="2" customFormat="1" x14ac:dyDescent="0.3">
      <c r="A4" s="264" t="s">
        <v>20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</row>
    <row r="5" spans="1:21" s="2" customFormat="1" x14ac:dyDescent="0.3">
      <c r="A5" s="280" t="s">
        <v>235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1:21" s="4" customFormat="1" ht="18.600000000000001" customHeight="1" x14ac:dyDescent="0.3">
      <c r="A6" s="3"/>
      <c r="B6" s="3" t="s">
        <v>295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1" s="7" customFormat="1" ht="18.600000000000001" customHeight="1" x14ac:dyDescent="0.3">
      <c r="A7" s="5"/>
      <c r="B7" s="6" t="s">
        <v>294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1" s="4" customFormat="1" ht="20.25" customHeight="1" x14ac:dyDescent="0.3">
      <c r="A8" s="258" t="s">
        <v>108</v>
      </c>
      <c r="B8" s="258" t="s">
        <v>232</v>
      </c>
      <c r="C8" s="8" t="s">
        <v>233</v>
      </c>
      <c r="D8" s="204" t="s">
        <v>1</v>
      </c>
      <c r="E8" s="10" t="s">
        <v>7</v>
      </c>
      <c r="F8" s="11" t="s">
        <v>111</v>
      </c>
      <c r="G8" s="260" t="s">
        <v>259</v>
      </c>
      <c r="H8" s="256"/>
      <c r="I8" s="257"/>
      <c r="J8" s="256" t="s">
        <v>406</v>
      </c>
      <c r="K8" s="256"/>
      <c r="L8" s="256"/>
      <c r="M8" s="256"/>
      <c r="N8" s="256"/>
      <c r="O8" s="256"/>
      <c r="P8" s="256"/>
      <c r="Q8" s="256"/>
      <c r="R8" s="257"/>
      <c r="S8" s="204" t="s">
        <v>21</v>
      </c>
      <c r="T8" s="269" t="s">
        <v>720</v>
      </c>
      <c r="U8" s="281" t="s">
        <v>721</v>
      </c>
    </row>
    <row r="9" spans="1:21" s="4" customFormat="1" x14ac:dyDescent="0.3">
      <c r="A9" s="259"/>
      <c r="B9" s="259"/>
      <c r="C9" s="12" t="s">
        <v>0</v>
      </c>
      <c r="D9" s="13" t="s">
        <v>113</v>
      </c>
      <c r="E9" s="14" t="s">
        <v>21</v>
      </c>
      <c r="F9" s="15" t="s">
        <v>114</v>
      </c>
      <c r="G9" s="16" t="s">
        <v>8</v>
      </c>
      <c r="H9" s="16" t="s">
        <v>9</v>
      </c>
      <c r="I9" s="16" t="s">
        <v>10</v>
      </c>
      <c r="J9" s="16" t="s">
        <v>11</v>
      </c>
      <c r="K9" s="16" t="s">
        <v>12</v>
      </c>
      <c r="L9" s="16" t="s">
        <v>13</v>
      </c>
      <c r="M9" s="17" t="s">
        <v>14</v>
      </c>
      <c r="N9" s="16" t="s">
        <v>15</v>
      </c>
      <c r="O9" s="16" t="s">
        <v>16</v>
      </c>
      <c r="P9" s="16" t="s">
        <v>17</v>
      </c>
      <c r="Q9" s="16" t="s">
        <v>18</v>
      </c>
      <c r="R9" s="16" t="s">
        <v>19</v>
      </c>
      <c r="S9" s="205" t="s">
        <v>253</v>
      </c>
      <c r="T9" s="270"/>
      <c r="U9" s="282"/>
    </row>
    <row r="10" spans="1:21" s="4" customFormat="1" x14ac:dyDescent="0.3">
      <c r="A10" s="9"/>
      <c r="B10" s="203" t="s">
        <v>656</v>
      </c>
      <c r="C10" s="180"/>
      <c r="D10" s="9"/>
      <c r="E10" s="10"/>
      <c r="F10" s="9"/>
      <c r="G10" s="19"/>
      <c r="H10" s="20"/>
      <c r="I10" s="19"/>
      <c r="J10" s="20"/>
      <c r="K10" s="19"/>
      <c r="L10" s="20"/>
      <c r="M10" s="21"/>
      <c r="N10" s="20"/>
      <c r="O10" s="19"/>
      <c r="P10" s="20"/>
      <c r="Q10" s="19"/>
      <c r="R10" s="20"/>
      <c r="S10" s="10"/>
      <c r="T10" s="45" t="s">
        <v>726</v>
      </c>
      <c r="U10" s="144" t="s">
        <v>732</v>
      </c>
    </row>
    <row r="11" spans="1:21" x14ac:dyDescent="0.3">
      <c r="A11" s="22">
        <v>1</v>
      </c>
      <c r="B11" s="23" t="s">
        <v>659</v>
      </c>
      <c r="C11" s="89" t="s">
        <v>697</v>
      </c>
      <c r="D11" s="138">
        <v>6000</v>
      </c>
      <c r="E11" s="1" t="s">
        <v>33</v>
      </c>
      <c r="F11" s="26" t="s">
        <v>107</v>
      </c>
      <c r="H11" s="23"/>
      <c r="J11" s="23"/>
      <c r="K11" s="1" t="s">
        <v>234</v>
      </c>
      <c r="L11" s="23"/>
      <c r="N11" s="23"/>
      <c r="P11" s="23"/>
      <c r="R11" s="23"/>
      <c r="S11" s="46" t="s">
        <v>398</v>
      </c>
      <c r="T11" s="45"/>
      <c r="U11" s="144"/>
    </row>
    <row r="12" spans="1:21" x14ac:dyDescent="0.3">
      <c r="A12" s="27"/>
      <c r="B12" s="35" t="s">
        <v>668</v>
      </c>
      <c r="C12" s="35" t="s">
        <v>685</v>
      </c>
      <c r="D12" s="25"/>
      <c r="E12" s="1" t="s">
        <v>30</v>
      </c>
      <c r="F12" s="191" t="s">
        <v>550</v>
      </c>
      <c r="H12" s="23"/>
      <c r="J12" s="23"/>
      <c r="L12" s="23"/>
      <c r="N12" s="23"/>
      <c r="P12" s="23"/>
      <c r="R12" s="23"/>
      <c r="S12" s="46">
        <v>2568</v>
      </c>
      <c r="T12" s="144"/>
      <c r="U12" s="144"/>
    </row>
    <row r="13" spans="1:21" x14ac:dyDescent="0.3">
      <c r="A13" s="27"/>
      <c r="B13" s="35"/>
      <c r="C13" s="35" t="s">
        <v>699</v>
      </c>
      <c r="D13" s="25"/>
      <c r="F13" s="191" t="s">
        <v>551</v>
      </c>
      <c r="H13" s="23"/>
      <c r="J13" s="23"/>
      <c r="L13" s="23"/>
      <c r="N13" s="23"/>
      <c r="P13" s="23"/>
      <c r="R13" s="23"/>
      <c r="S13" s="23"/>
      <c r="T13" s="144"/>
      <c r="U13" s="144"/>
    </row>
    <row r="14" spans="1:21" x14ac:dyDescent="0.3">
      <c r="A14" s="27"/>
      <c r="B14" s="35"/>
      <c r="C14" s="136" t="s">
        <v>698</v>
      </c>
      <c r="D14" s="25"/>
      <c r="F14" s="23"/>
      <c r="H14" s="23"/>
      <c r="J14" s="23"/>
      <c r="L14" s="23"/>
      <c r="N14" s="23"/>
      <c r="P14" s="23"/>
      <c r="R14" s="23"/>
      <c r="S14" s="23"/>
      <c r="T14" s="144"/>
      <c r="U14" s="144"/>
    </row>
    <row r="15" spans="1:21" x14ac:dyDescent="0.3">
      <c r="A15" s="27"/>
      <c r="B15" s="35"/>
      <c r="C15" s="136" t="s">
        <v>660</v>
      </c>
      <c r="D15" s="25"/>
      <c r="F15" s="23"/>
      <c r="H15" s="23"/>
      <c r="J15" s="23"/>
      <c r="L15" s="23"/>
      <c r="N15" s="23"/>
      <c r="P15" s="23"/>
      <c r="R15" s="23"/>
      <c r="S15" s="23"/>
      <c r="T15" s="144"/>
      <c r="U15" s="144"/>
    </row>
    <row r="16" spans="1:21" x14ac:dyDescent="0.3">
      <c r="A16" s="27"/>
      <c r="B16" s="179"/>
      <c r="C16" s="136" t="s">
        <v>661</v>
      </c>
      <c r="D16" s="25"/>
      <c r="F16" s="23"/>
      <c r="H16" s="23"/>
      <c r="J16" s="23"/>
      <c r="L16" s="23"/>
      <c r="N16" s="23"/>
      <c r="P16" s="23"/>
      <c r="R16" s="23"/>
      <c r="S16" s="23"/>
      <c r="T16" s="144"/>
      <c r="U16" s="144"/>
    </row>
    <row r="17" spans="1:21" x14ac:dyDescent="0.3">
      <c r="A17" s="27"/>
      <c r="B17" s="179"/>
      <c r="C17" s="136" t="s">
        <v>662</v>
      </c>
      <c r="D17" s="25"/>
      <c r="F17" s="23"/>
      <c r="H17" s="23"/>
      <c r="J17" s="23"/>
      <c r="L17" s="23"/>
      <c r="N17" s="23"/>
      <c r="P17" s="23"/>
      <c r="R17" s="23"/>
      <c r="S17" s="23"/>
      <c r="T17" s="23"/>
      <c r="U17" s="23"/>
    </row>
    <row r="18" spans="1:21" x14ac:dyDescent="0.3">
      <c r="A18" s="27"/>
      <c r="B18" s="179"/>
      <c r="C18" s="136" t="s">
        <v>663</v>
      </c>
      <c r="D18" s="25"/>
      <c r="F18" s="23"/>
      <c r="H18" s="23"/>
      <c r="J18" s="23"/>
      <c r="L18" s="23"/>
      <c r="N18" s="23"/>
      <c r="P18" s="23"/>
      <c r="R18" s="23"/>
      <c r="S18" s="23"/>
      <c r="T18" s="23"/>
      <c r="U18" s="23"/>
    </row>
    <row r="19" spans="1:21" x14ac:dyDescent="0.3">
      <c r="A19" s="27"/>
      <c r="B19" s="179"/>
      <c r="C19" s="136" t="s">
        <v>664</v>
      </c>
      <c r="D19" s="25"/>
      <c r="F19" s="23"/>
      <c r="H19" s="23"/>
      <c r="J19" s="23"/>
      <c r="L19" s="23"/>
      <c r="N19" s="23"/>
      <c r="P19" s="23"/>
      <c r="R19" s="23"/>
      <c r="S19" s="23"/>
      <c r="T19" s="23"/>
      <c r="U19" s="23"/>
    </row>
    <row r="20" spans="1:21" x14ac:dyDescent="0.3">
      <c r="A20" s="27"/>
      <c r="B20" s="179"/>
      <c r="C20" s="136" t="s">
        <v>665</v>
      </c>
      <c r="D20" s="25"/>
      <c r="F20" s="23"/>
      <c r="H20" s="23"/>
      <c r="J20" s="23"/>
      <c r="L20" s="23"/>
      <c r="N20" s="23"/>
      <c r="P20" s="23"/>
      <c r="R20" s="23"/>
      <c r="S20" s="23"/>
      <c r="T20" s="23"/>
      <c r="U20" s="23"/>
    </row>
    <row r="21" spans="1:21" x14ac:dyDescent="0.3">
      <c r="A21" s="27"/>
      <c r="B21" s="179"/>
      <c r="C21" s="136" t="s">
        <v>666</v>
      </c>
      <c r="D21" s="25"/>
      <c r="F21" s="23"/>
      <c r="H21" s="23"/>
      <c r="J21" s="23"/>
      <c r="L21" s="23"/>
      <c r="N21" s="23"/>
      <c r="P21" s="23"/>
      <c r="R21" s="23"/>
      <c r="S21" s="23"/>
      <c r="T21" s="23"/>
      <c r="U21" s="23"/>
    </row>
    <row r="22" spans="1:21" x14ac:dyDescent="0.3">
      <c r="A22" s="27"/>
      <c r="B22" s="179"/>
      <c r="C22" s="136" t="s">
        <v>669</v>
      </c>
      <c r="D22" s="25"/>
      <c r="F22" s="23"/>
      <c r="H22" s="23"/>
      <c r="J22" s="23"/>
      <c r="L22" s="23"/>
      <c r="N22" s="23"/>
      <c r="P22" s="23"/>
      <c r="R22" s="23"/>
      <c r="S22" s="23"/>
      <c r="T22" s="23"/>
      <c r="U22" s="23"/>
    </row>
    <row r="23" spans="1:21" x14ac:dyDescent="0.3">
      <c r="A23" s="27"/>
      <c r="B23" s="179"/>
      <c r="C23" s="35" t="s">
        <v>667</v>
      </c>
      <c r="D23" s="25"/>
      <c r="F23" s="23"/>
      <c r="H23" s="23"/>
      <c r="J23" s="23"/>
      <c r="L23" s="23"/>
      <c r="N23" s="23"/>
      <c r="P23" s="23"/>
      <c r="R23" s="23"/>
      <c r="S23" s="23"/>
      <c r="T23" s="23"/>
      <c r="U23" s="23"/>
    </row>
    <row r="24" spans="1:21" x14ac:dyDescent="0.3">
      <c r="A24" s="27"/>
      <c r="B24" s="179"/>
      <c r="C24" s="136" t="s">
        <v>670</v>
      </c>
      <c r="D24" s="25"/>
      <c r="F24" s="23"/>
      <c r="H24" s="23"/>
      <c r="J24" s="23"/>
      <c r="L24" s="23"/>
      <c r="N24" s="23"/>
      <c r="P24" s="23"/>
      <c r="R24" s="23"/>
      <c r="S24" s="23"/>
      <c r="T24" s="23"/>
      <c r="U24" s="23"/>
    </row>
    <row r="25" spans="1:21" x14ac:dyDescent="0.3">
      <c r="A25" s="27"/>
      <c r="B25" s="179"/>
      <c r="C25" s="35" t="s">
        <v>671</v>
      </c>
      <c r="D25" s="25"/>
      <c r="F25" s="23"/>
      <c r="H25" s="23"/>
      <c r="J25" s="23"/>
      <c r="L25" s="23"/>
      <c r="N25" s="23"/>
      <c r="P25" s="23"/>
      <c r="R25" s="23"/>
      <c r="S25" s="23"/>
      <c r="T25" s="23"/>
      <c r="U25" s="23"/>
    </row>
    <row r="26" spans="1:21" x14ac:dyDescent="0.3">
      <c r="A26" s="27"/>
      <c r="B26" s="179"/>
      <c r="C26" s="136" t="s">
        <v>672</v>
      </c>
      <c r="D26" s="25"/>
      <c r="F26" s="23"/>
      <c r="H26" s="23"/>
      <c r="J26" s="23"/>
      <c r="L26" s="23"/>
      <c r="N26" s="23"/>
      <c r="P26" s="23"/>
      <c r="R26" s="23"/>
      <c r="S26" s="23"/>
      <c r="T26" s="23"/>
      <c r="U26" s="23"/>
    </row>
    <row r="27" spans="1:21" x14ac:dyDescent="0.3">
      <c r="A27" s="47"/>
      <c r="B27" s="37" t="s">
        <v>655</v>
      </c>
      <c r="C27" s="28" t="s">
        <v>673</v>
      </c>
      <c r="D27" s="48"/>
      <c r="E27" s="31"/>
      <c r="F27" s="30"/>
      <c r="G27" s="31"/>
      <c r="H27" s="30"/>
      <c r="I27" s="31"/>
      <c r="J27" s="30"/>
      <c r="K27" s="31"/>
      <c r="L27" s="30"/>
      <c r="M27" s="31"/>
      <c r="N27" s="30"/>
      <c r="O27" s="38"/>
      <c r="P27" s="30"/>
      <c r="Q27" s="31"/>
      <c r="R27" s="30"/>
      <c r="S27" s="30"/>
      <c r="T27" s="30"/>
      <c r="U27" s="30"/>
    </row>
    <row r="28" spans="1:21" x14ac:dyDescent="0.3">
      <c r="A28" s="42"/>
      <c r="B28" s="43"/>
      <c r="D28" s="44"/>
      <c r="P28" s="279"/>
      <c r="Q28" s="279"/>
      <c r="R28" s="279"/>
      <c r="S28" s="1" t="s">
        <v>700</v>
      </c>
    </row>
    <row r="29" spans="1:21" s="7" customFormat="1" ht="18.600000000000001" customHeight="1" x14ac:dyDescent="0.3">
      <c r="A29" s="5"/>
      <c r="B29" s="6" t="s">
        <v>657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1" s="4" customFormat="1" x14ac:dyDescent="0.3">
      <c r="A30" s="258" t="s">
        <v>108</v>
      </c>
      <c r="B30" s="258" t="s">
        <v>232</v>
      </c>
      <c r="C30" s="8" t="s">
        <v>233</v>
      </c>
      <c r="D30" s="204" t="s">
        <v>1</v>
      </c>
      <c r="E30" s="10" t="s">
        <v>7</v>
      </c>
      <c r="F30" s="11" t="s">
        <v>111</v>
      </c>
      <c r="G30" s="260" t="s">
        <v>259</v>
      </c>
      <c r="H30" s="256"/>
      <c r="I30" s="257"/>
      <c r="J30" s="256" t="s">
        <v>406</v>
      </c>
      <c r="K30" s="256"/>
      <c r="L30" s="256"/>
      <c r="M30" s="256"/>
      <c r="N30" s="256"/>
      <c r="O30" s="256"/>
      <c r="P30" s="256"/>
      <c r="Q30" s="256"/>
      <c r="R30" s="257"/>
      <c r="S30" s="204" t="s">
        <v>21</v>
      </c>
      <c r="T30" s="269" t="s">
        <v>720</v>
      </c>
      <c r="U30" s="281" t="s">
        <v>721</v>
      </c>
    </row>
    <row r="31" spans="1:21" s="4" customFormat="1" x14ac:dyDescent="0.3">
      <c r="A31" s="259"/>
      <c r="B31" s="259"/>
      <c r="C31" s="12" t="s">
        <v>0</v>
      </c>
      <c r="D31" s="13" t="s">
        <v>113</v>
      </c>
      <c r="E31" s="14" t="s">
        <v>21</v>
      </c>
      <c r="F31" s="15" t="s">
        <v>114</v>
      </c>
      <c r="G31" s="16" t="s">
        <v>8</v>
      </c>
      <c r="H31" s="16" t="s">
        <v>9</v>
      </c>
      <c r="I31" s="16" t="s">
        <v>10</v>
      </c>
      <c r="J31" s="16" t="s">
        <v>11</v>
      </c>
      <c r="K31" s="16" t="s">
        <v>12</v>
      </c>
      <c r="L31" s="16" t="s">
        <v>13</v>
      </c>
      <c r="M31" s="17" t="s">
        <v>14</v>
      </c>
      <c r="N31" s="16" t="s">
        <v>15</v>
      </c>
      <c r="O31" s="16" t="s">
        <v>16</v>
      </c>
      <c r="P31" s="16" t="s">
        <v>17</v>
      </c>
      <c r="Q31" s="16" t="s">
        <v>18</v>
      </c>
      <c r="R31" s="16" t="s">
        <v>19</v>
      </c>
      <c r="S31" s="13" t="s">
        <v>253</v>
      </c>
      <c r="T31" s="270"/>
      <c r="U31" s="282"/>
    </row>
    <row r="32" spans="1:21" x14ac:dyDescent="0.3">
      <c r="A32" s="22">
        <v>2</v>
      </c>
      <c r="B32" s="50" t="s">
        <v>674</v>
      </c>
      <c r="C32" s="180" t="s">
        <v>684</v>
      </c>
      <c r="D32" s="70">
        <v>40000</v>
      </c>
      <c r="E32" s="1" t="s">
        <v>33</v>
      </c>
      <c r="F32" s="26" t="s">
        <v>107</v>
      </c>
      <c r="H32" s="23"/>
      <c r="J32" s="23"/>
      <c r="K32" s="1" t="s">
        <v>234</v>
      </c>
      <c r="L32" s="23"/>
      <c r="N32" s="23"/>
      <c r="P32" s="23"/>
      <c r="R32" s="23"/>
      <c r="S32" s="46" t="s">
        <v>398</v>
      </c>
      <c r="T32" s="9" t="s">
        <v>726</v>
      </c>
      <c r="U32" s="222" t="s">
        <v>732</v>
      </c>
    </row>
    <row r="33" spans="1:21" x14ac:dyDescent="0.3">
      <c r="A33" s="27"/>
      <c r="B33" s="35" t="s">
        <v>675</v>
      </c>
      <c r="C33" s="35" t="s">
        <v>685</v>
      </c>
      <c r="D33" s="25"/>
      <c r="E33" s="1" t="s">
        <v>30</v>
      </c>
      <c r="F33" s="191" t="s">
        <v>550</v>
      </c>
      <c r="H33" s="23"/>
      <c r="J33" s="23"/>
      <c r="L33" s="23"/>
      <c r="N33" s="23"/>
      <c r="P33" s="23"/>
      <c r="R33" s="23"/>
      <c r="S33" s="46">
        <v>2568</v>
      </c>
      <c r="T33" s="45">
        <v>2568</v>
      </c>
      <c r="U33" s="144"/>
    </row>
    <row r="34" spans="1:21" x14ac:dyDescent="0.3">
      <c r="A34" s="27"/>
      <c r="B34" s="35"/>
      <c r="C34" s="136" t="s">
        <v>676</v>
      </c>
      <c r="D34" s="25"/>
      <c r="F34" s="191" t="s">
        <v>551</v>
      </c>
      <c r="H34" s="23"/>
      <c r="J34" s="23"/>
      <c r="L34" s="23"/>
      <c r="N34" s="23"/>
      <c r="P34" s="23"/>
      <c r="R34" s="23"/>
      <c r="S34" s="23"/>
      <c r="T34" s="144"/>
      <c r="U34" s="144"/>
    </row>
    <row r="35" spans="1:21" x14ac:dyDescent="0.3">
      <c r="A35" s="27"/>
      <c r="B35" s="35"/>
      <c r="C35" s="136" t="s">
        <v>678</v>
      </c>
      <c r="D35" s="25"/>
      <c r="F35" s="23"/>
      <c r="H35" s="23"/>
      <c r="J35" s="23"/>
      <c r="L35" s="23"/>
      <c r="N35" s="23"/>
      <c r="P35" s="23"/>
      <c r="R35" s="23"/>
      <c r="S35" s="23"/>
      <c r="T35" s="144"/>
      <c r="U35" s="144"/>
    </row>
    <row r="36" spans="1:21" x14ac:dyDescent="0.3">
      <c r="A36" s="27"/>
      <c r="B36" s="179"/>
      <c r="C36" s="136" t="s">
        <v>677</v>
      </c>
      <c r="D36" s="25"/>
      <c r="F36" s="23"/>
      <c r="H36" s="23"/>
      <c r="J36" s="23"/>
      <c r="L36" s="23"/>
      <c r="N36" s="23"/>
      <c r="P36" s="23"/>
      <c r="R36" s="23"/>
      <c r="S36" s="23"/>
      <c r="T36" s="144"/>
      <c r="U36" s="144"/>
    </row>
    <row r="37" spans="1:21" x14ac:dyDescent="0.3">
      <c r="A37" s="27"/>
      <c r="B37" s="179"/>
      <c r="C37" s="136" t="s">
        <v>679</v>
      </c>
      <c r="D37" s="25"/>
      <c r="F37" s="23"/>
      <c r="H37" s="23"/>
      <c r="J37" s="23"/>
      <c r="L37" s="23"/>
      <c r="N37" s="23"/>
      <c r="P37" s="23"/>
      <c r="R37" s="23"/>
      <c r="S37" s="23"/>
      <c r="T37" s="144"/>
      <c r="U37" s="144"/>
    </row>
    <row r="38" spans="1:21" x14ac:dyDescent="0.3">
      <c r="A38" s="27"/>
      <c r="B38" s="179"/>
      <c r="C38" s="136" t="s">
        <v>680</v>
      </c>
      <c r="D38" s="25"/>
      <c r="F38" s="23"/>
      <c r="H38" s="23"/>
      <c r="J38" s="23"/>
      <c r="L38" s="23"/>
      <c r="N38" s="23"/>
      <c r="P38" s="23"/>
      <c r="R38" s="23"/>
      <c r="S38" s="23"/>
      <c r="T38" s="144"/>
      <c r="U38" s="144"/>
    </row>
    <row r="39" spans="1:21" x14ac:dyDescent="0.3">
      <c r="A39" s="27"/>
      <c r="B39" s="179"/>
      <c r="C39" s="136" t="s">
        <v>681</v>
      </c>
      <c r="D39" s="25"/>
      <c r="F39" s="23"/>
      <c r="H39" s="23"/>
      <c r="J39" s="23"/>
      <c r="L39" s="23"/>
      <c r="N39" s="23"/>
      <c r="P39" s="23"/>
      <c r="R39" s="23"/>
      <c r="S39" s="23"/>
      <c r="T39" s="23"/>
      <c r="U39" s="23"/>
    </row>
    <row r="40" spans="1:21" x14ac:dyDescent="0.3">
      <c r="A40" s="27"/>
      <c r="B40" s="179"/>
      <c r="C40" s="136" t="s">
        <v>682</v>
      </c>
      <c r="D40" s="25"/>
      <c r="F40" s="23"/>
      <c r="H40" s="23"/>
      <c r="J40" s="23"/>
      <c r="L40" s="23"/>
      <c r="N40" s="23"/>
      <c r="P40" s="23"/>
      <c r="R40" s="23"/>
      <c r="S40" s="23"/>
      <c r="T40" s="23"/>
      <c r="U40" s="23"/>
    </row>
    <row r="41" spans="1:21" x14ac:dyDescent="0.3">
      <c r="A41" s="27"/>
      <c r="B41" s="179"/>
      <c r="C41" s="136" t="s">
        <v>683</v>
      </c>
      <c r="D41" s="25"/>
      <c r="F41" s="23"/>
      <c r="H41" s="23"/>
      <c r="J41" s="23"/>
      <c r="L41" s="23"/>
      <c r="N41" s="23"/>
      <c r="P41" s="23"/>
      <c r="R41" s="23"/>
      <c r="S41" s="23"/>
      <c r="T41" s="23"/>
      <c r="U41" s="23"/>
    </row>
    <row r="42" spans="1:21" x14ac:dyDescent="0.3">
      <c r="A42" s="27"/>
      <c r="B42" s="179"/>
      <c r="C42" s="136" t="s">
        <v>686</v>
      </c>
      <c r="D42" s="25"/>
      <c r="F42" s="23"/>
      <c r="H42" s="23"/>
      <c r="J42" s="23"/>
      <c r="L42" s="23"/>
      <c r="N42" s="23"/>
      <c r="P42" s="23"/>
      <c r="R42" s="23"/>
      <c r="S42" s="23"/>
      <c r="T42" s="23"/>
      <c r="U42" s="23"/>
    </row>
    <row r="43" spans="1:21" x14ac:dyDescent="0.3">
      <c r="A43" s="27"/>
      <c r="B43" s="179"/>
      <c r="C43" s="136" t="s">
        <v>687</v>
      </c>
      <c r="D43" s="25"/>
      <c r="F43" s="23"/>
      <c r="H43" s="23"/>
      <c r="J43" s="23"/>
      <c r="L43" s="23"/>
      <c r="N43" s="23"/>
      <c r="P43" s="23"/>
      <c r="R43" s="23"/>
      <c r="S43" s="23"/>
      <c r="T43" s="23"/>
      <c r="U43" s="23"/>
    </row>
    <row r="44" spans="1:21" x14ac:dyDescent="0.3">
      <c r="A44" s="27"/>
      <c r="B44" s="179"/>
      <c r="C44" s="136" t="s">
        <v>688</v>
      </c>
      <c r="D44" s="25"/>
      <c r="F44" s="23"/>
      <c r="H44" s="23"/>
      <c r="J44" s="23"/>
      <c r="L44" s="23"/>
      <c r="N44" s="23"/>
      <c r="P44" s="23"/>
      <c r="R44" s="23"/>
      <c r="S44" s="23"/>
      <c r="T44" s="23"/>
      <c r="U44" s="23"/>
    </row>
    <row r="45" spans="1:21" x14ac:dyDescent="0.3">
      <c r="A45" s="27"/>
      <c r="B45" s="179"/>
      <c r="C45" s="136" t="s">
        <v>689</v>
      </c>
      <c r="D45" s="25"/>
      <c r="F45" s="23"/>
      <c r="H45" s="23"/>
      <c r="J45" s="23"/>
      <c r="L45" s="23"/>
      <c r="N45" s="23"/>
      <c r="P45" s="23"/>
      <c r="R45" s="23"/>
      <c r="S45" s="23"/>
      <c r="T45" s="23"/>
      <c r="U45" s="23"/>
    </row>
    <row r="46" spans="1:21" x14ac:dyDescent="0.3">
      <c r="A46" s="27"/>
      <c r="B46" s="179"/>
      <c r="C46" s="136" t="s">
        <v>690</v>
      </c>
      <c r="D46" s="25"/>
      <c r="F46" s="23"/>
      <c r="H46" s="23"/>
      <c r="J46" s="23"/>
      <c r="L46" s="23"/>
      <c r="N46" s="23"/>
      <c r="P46" s="23"/>
      <c r="R46" s="23"/>
      <c r="S46" s="23"/>
      <c r="T46" s="23"/>
      <c r="U46" s="23"/>
    </row>
    <row r="47" spans="1:21" x14ac:dyDescent="0.3">
      <c r="A47" s="27"/>
      <c r="B47" s="179"/>
      <c r="C47" s="136" t="s">
        <v>695</v>
      </c>
      <c r="D47" s="25"/>
      <c r="F47" s="23"/>
      <c r="H47" s="23"/>
      <c r="J47" s="23"/>
      <c r="L47" s="23"/>
      <c r="N47" s="23"/>
      <c r="P47" s="23"/>
      <c r="R47" s="23"/>
      <c r="S47" s="23"/>
      <c r="T47" s="23"/>
      <c r="U47" s="23"/>
    </row>
    <row r="48" spans="1:21" x14ac:dyDescent="0.3">
      <c r="A48" s="27"/>
      <c r="B48" s="179"/>
      <c r="C48" s="136" t="s">
        <v>696</v>
      </c>
      <c r="D48" s="25"/>
      <c r="F48" s="23"/>
      <c r="H48" s="23"/>
      <c r="J48" s="23"/>
      <c r="L48" s="23"/>
      <c r="N48" s="23"/>
      <c r="P48" s="23"/>
      <c r="R48" s="23"/>
      <c r="S48" s="23"/>
      <c r="T48" s="23"/>
      <c r="U48" s="23"/>
    </row>
    <row r="49" spans="1:21" x14ac:dyDescent="0.3">
      <c r="A49" s="27"/>
      <c r="B49" s="179"/>
      <c r="C49" s="136" t="s">
        <v>691</v>
      </c>
      <c r="D49" s="25"/>
      <c r="F49" s="23"/>
      <c r="H49" s="23"/>
      <c r="J49" s="23"/>
      <c r="L49" s="23"/>
      <c r="N49" s="23"/>
      <c r="P49" s="23"/>
      <c r="R49" s="23"/>
      <c r="S49" s="23"/>
      <c r="T49" s="23"/>
      <c r="U49" s="23"/>
    </row>
    <row r="50" spans="1:21" x14ac:dyDescent="0.3">
      <c r="A50" s="27"/>
      <c r="B50" s="179"/>
      <c r="C50" s="136" t="s">
        <v>692</v>
      </c>
      <c r="D50" s="25"/>
      <c r="F50" s="23"/>
      <c r="H50" s="23"/>
      <c r="J50" s="23"/>
      <c r="L50" s="23"/>
      <c r="N50" s="23"/>
      <c r="P50" s="23"/>
      <c r="R50" s="23"/>
      <c r="S50" s="23"/>
      <c r="T50" s="23"/>
      <c r="U50" s="23"/>
    </row>
    <row r="51" spans="1:21" x14ac:dyDescent="0.3">
      <c r="A51" s="27"/>
      <c r="B51" s="179"/>
      <c r="C51" s="136" t="s">
        <v>693</v>
      </c>
      <c r="D51" s="25"/>
      <c r="F51" s="23"/>
      <c r="H51" s="23"/>
      <c r="J51" s="23"/>
      <c r="L51" s="23"/>
      <c r="N51" s="23"/>
      <c r="P51" s="23"/>
      <c r="R51" s="23"/>
      <c r="S51" s="23"/>
      <c r="T51" s="23"/>
      <c r="U51" s="23"/>
    </row>
    <row r="52" spans="1:21" x14ac:dyDescent="0.3">
      <c r="A52" s="27"/>
      <c r="B52" s="179" t="s">
        <v>658</v>
      </c>
      <c r="C52" s="136" t="s">
        <v>694</v>
      </c>
      <c r="D52" s="25"/>
      <c r="F52" s="23"/>
      <c r="H52" s="23"/>
      <c r="J52" s="23"/>
      <c r="L52" s="23"/>
      <c r="N52" s="23"/>
      <c r="P52" s="23"/>
      <c r="R52" s="23"/>
      <c r="S52" s="30"/>
      <c r="T52" s="30"/>
      <c r="U52" s="30"/>
    </row>
    <row r="53" spans="1:21" s="4" customFormat="1" x14ac:dyDescent="0.3">
      <c r="A53" s="39"/>
      <c r="B53" s="40"/>
      <c r="C53" s="184" t="s">
        <v>3</v>
      </c>
      <c r="D53" s="41">
        <v>46000</v>
      </c>
      <c r="E53" s="39" t="s">
        <v>236</v>
      </c>
      <c r="F53" s="39">
        <v>1</v>
      </c>
      <c r="G53" s="39" t="s">
        <v>236</v>
      </c>
      <c r="H53" s="39" t="s">
        <v>236</v>
      </c>
      <c r="I53" s="39" t="s">
        <v>236</v>
      </c>
      <c r="J53" s="39" t="s">
        <v>236</v>
      </c>
      <c r="K53" s="39" t="s">
        <v>236</v>
      </c>
      <c r="L53" s="39" t="s">
        <v>236</v>
      </c>
      <c r="M53" s="39" t="s">
        <v>236</v>
      </c>
      <c r="N53" s="39" t="s">
        <v>236</v>
      </c>
      <c r="O53" s="39" t="s">
        <v>236</v>
      </c>
      <c r="P53" s="39" t="s">
        <v>236</v>
      </c>
      <c r="Q53" s="39" t="s">
        <v>236</v>
      </c>
      <c r="R53" s="39" t="s">
        <v>236</v>
      </c>
      <c r="S53" s="142"/>
      <c r="T53" s="145"/>
      <c r="U53" s="145"/>
    </row>
    <row r="56" spans="1:21" x14ac:dyDescent="0.3">
      <c r="S56" s="1" t="s">
        <v>701</v>
      </c>
    </row>
  </sheetData>
  <mergeCells count="18">
    <mergeCell ref="T8:T9"/>
    <mergeCell ref="U8:U9"/>
    <mergeCell ref="T30:T31"/>
    <mergeCell ref="U30:U31"/>
    <mergeCell ref="A30:A31"/>
    <mergeCell ref="B30:B31"/>
    <mergeCell ref="G30:I30"/>
    <mergeCell ref="J30:R30"/>
    <mergeCell ref="P28:R28"/>
    <mergeCell ref="A8:A9"/>
    <mergeCell ref="B8:B9"/>
    <mergeCell ref="G8:I8"/>
    <mergeCell ref="J8:R8"/>
    <mergeCell ref="A1:R1"/>
    <mergeCell ref="A2:R2"/>
    <mergeCell ref="A3:R3"/>
    <mergeCell ref="A4:R4"/>
    <mergeCell ref="A5:R5"/>
  </mergeCells>
  <pageMargins left="3.937007874015748E-2" right="0.15748031496062992" top="0.51181102362204722" bottom="0.35433070866141736" header="0.31496062992125984" footer="0.51181102362204722"/>
  <pageSetup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ย.1</vt:lpstr>
      <vt:lpstr>ย.2</vt:lpstr>
      <vt:lpstr>ย.3</vt:lpstr>
      <vt:lpstr>ย.4</vt:lpstr>
      <vt:lpstr>ย.5</vt:lpstr>
      <vt:lpstr>คย 1</vt:lpstr>
      <vt:lpstr>ย.1!Print_Area</vt:lpstr>
      <vt:lpstr>ย.2!Print_Area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joe_service</dc:creator>
  <cp:lastModifiedBy>Nong soon...</cp:lastModifiedBy>
  <cp:lastPrinted>2025-04-08T03:43:56Z</cp:lastPrinted>
  <dcterms:created xsi:type="dcterms:W3CDTF">2010-10-29T21:19:57Z</dcterms:created>
  <dcterms:modified xsi:type="dcterms:W3CDTF">2025-06-10T03:07:57Z</dcterms:modified>
</cp:coreProperties>
</file>